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DF6747B-52EC-44C2-B29A-189FD9A388FA}" xr6:coauthVersionLast="47" xr6:coauthVersionMax="47" xr10:uidLastSave="{00000000-0000-0000-0000-000000000000}"/>
  <bookViews>
    <workbookView xWindow="5520" yWindow="0" windowWidth="19950" windowHeight="15600" tabRatio="855" xr2:uid="{00000000-000D-0000-FFFF-FFFF00000000}"/>
  </bookViews>
  <sheets>
    <sheet name="資材・物品用（数式あり）" sheetId="25" r:id="rId1"/>
    <sheet name="【記入例】- 資材・物品用（数式あり）" sheetId="26" r:id="rId2"/>
    <sheet name="資材・物品用（数式なし）" sheetId="28" r:id="rId3"/>
    <sheet name="【記入例】- 資材・物品用（数式なし）" sheetId="29" r:id="rId4"/>
  </sheets>
  <definedNames>
    <definedName name="_xlnm.Print_Area" localSheetId="1">'【記入例】- 資材・物品用（数式あり）'!$A$1:$BZ$101</definedName>
    <definedName name="_xlnm.Print_Area" localSheetId="3">'【記入例】- 資材・物品用（数式なし）'!$A$1:$BZ$101</definedName>
    <definedName name="_xlnm.Print_Area" localSheetId="0">'資材・物品用（数式あり）'!$A$1:$BZ$304</definedName>
    <definedName name="_xlnm.Print_Area" localSheetId="2">'資材・物品用（数式なし）'!$A$1:$BZ$304</definedName>
  </definedNames>
  <calcPr calcId="181029"/>
</workbook>
</file>

<file path=xl/calcChain.xml><?xml version="1.0" encoding="utf-8"?>
<calcChain xmlns="http://schemas.openxmlformats.org/spreadsheetml/2006/main">
  <c r="AH31" i="28" l="1"/>
  <c r="AF31" i="28"/>
  <c r="AD31" i="28"/>
  <c r="AB31" i="28"/>
  <c r="Z31" i="28"/>
  <c r="X31" i="28"/>
  <c r="V31" i="28"/>
  <c r="T31" i="28"/>
  <c r="R31" i="28"/>
  <c r="CQ43" i="28"/>
  <c r="CQ41" i="28"/>
  <c r="CQ45" i="28" s="1"/>
  <c r="BC88" i="29"/>
  <c r="BC74" i="29" l="1"/>
  <c r="BC71" i="29"/>
  <c r="BC68" i="29"/>
  <c r="BC65" i="29"/>
  <c r="BC62" i="29"/>
  <c r="BC59" i="29"/>
  <c r="BC56" i="29"/>
  <c r="BC53" i="29"/>
  <c r="BC50" i="29"/>
  <c r="BC47" i="29"/>
  <c r="BC44" i="29"/>
  <c r="BC41" i="29"/>
  <c r="FT34" i="29"/>
  <c r="AI86" i="29" s="1"/>
  <c r="BC86" i="29" s="1"/>
  <c r="FT32" i="29"/>
  <c r="AI84" i="29" s="1"/>
  <c r="BC84" i="29" s="1"/>
  <c r="FT30" i="29"/>
  <c r="FT28" i="29"/>
  <c r="AI82" i="29" s="1"/>
  <c r="FT26" i="29"/>
  <c r="AI80" i="29" s="1"/>
  <c r="FP12" i="29"/>
  <c r="FM11" i="29"/>
  <c r="FO12" i="29" s="1"/>
  <c r="FS9" i="29"/>
  <c r="FR9" i="29"/>
  <c r="FQ9" i="29"/>
  <c r="FP9" i="29"/>
  <c r="FO9" i="29"/>
  <c r="FN9" i="29"/>
  <c r="FU8" i="29"/>
  <c r="FV9" i="29" s="1"/>
  <c r="FM8" i="29"/>
  <c r="FM9" i="29" s="1"/>
  <c r="AU82" i="29" l="1"/>
  <c r="BC82" i="29" s="1"/>
  <c r="CQ41" i="29"/>
  <c r="AU80" i="29"/>
  <c r="CQ43" i="29" s="1"/>
  <c r="FP16" i="29" s="1"/>
  <c r="FU9" i="29"/>
  <c r="FN12" i="29"/>
  <c r="FM12" i="29"/>
  <c r="BB114" i="25"/>
  <c r="J271" i="28"/>
  <c r="BC236" i="28"/>
  <c r="BO233" i="28"/>
  <c r="BC233" i="28"/>
  <c r="BM230" i="28"/>
  <c r="BC230" i="28"/>
  <c r="E229" i="28"/>
  <c r="BL228" i="28"/>
  <c r="BI225" i="28"/>
  <c r="AZ223" i="28"/>
  <c r="AZ221" i="28"/>
  <c r="BO219" i="28"/>
  <c r="L219" i="28"/>
  <c r="AZ217" i="28"/>
  <c r="BN209" i="28"/>
  <c r="BI209" i="28"/>
  <c r="AU188" i="28"/>
  <c r="AU289" i="28" s="1"/>
  <c r="AU186" i="28"/>
  <c r="AU287" i="28" s="1"/>
  <c r="BP176" i="28"/>
  <c r="BP277" i="28" s="1"/>
  <c r="BL176" i="28"/>
  <c r="BL277" i="28" s="1"/>
  <c r="AU176" i="28"/>
  <c r="AU277" i="28" s="1"/>
  <c r="AQ176" i="28"/>
  <c r="AQ277" i="28" s="1"/>
  <c r="AI176" i="28"/>
  <c r="AI277" i="28" s="1"/>
  <c r="J176" i="28"/>
  <c r="J277" i="28" s="1"/>
  <c r="G176" i="28"/>
  <c r="G277" i="28" s="1"/>
  <c r="D176" i="28"/>
  <c r="D277" i="28" s="1"/>
  <c r="BP173" i="28"/>
  <c r="BP274" i="28" s="1"/>
  <c r="BL173" i="28"/>
  <c r="BL274" i="28" s="1"/>
  <c r="BC173" i="28"/>
  <c r="BC274" i="28" s="1"/>
  <c r="AU173" i="28"/>
  <c r="AU274" i="28" s="1"/>
  <c r="AQ173" i="28"/>
  <c r="AQ274" i="28" s="1"/>
  <c r="AI173" i="28"/>
  <c r="AI274" i="28" s="1"/>
  <c r="J173" i="28"/>
  <c r="J274" i="28" s="1"/>
  <c r="G173" i="28"/>
  <c r="G274" i="28" s="1"/>
  <c r="D173" i="28"/>
  <c r="D274" i="28" s="1"/>
  <c r="BP170" i="28"/>
  <c r="BP271" i="28" s="1"/>
  <c r="BL170" i="28"/>
  <c r="BL271" i="28" s="1"/>
  <c r="AU170" i="28"/>
  <c r="AU271" i="28" s="1"/>
  <c r="AQ170" i="28"/>
  <c r="AQ271" i="28" s="1"/>
  <c r="AI170" i="28"/>
  <c r="AI271" i="28" s="1"/>
  <c r="J170" i="28"/>
  <c r="G170" i="28"/>
  <c r="G271" i="28" s="1"/>
  <c r="D170" i="28"/>
  <c r="D271" i="28" s="1"/>
  <c r="BP167" i="28"/>
  <c r="BP268" i="28" s="1"/>
  <c r="BL167" i="28"/>
  <c r="BL268" i="28" s="1"/>
  <c r="AU167" i="28"/>
  <c r="AU268" i="28" s="1"/>
  <c r="AQ167" i="28"/>
  <c r="AQ268" i="28" s="1"/>
  <c r="AI167" i="28"/>
  <c r="AI268" i="28" s="1"/>
  <c r="J167" i="28"/>
  <c r="J268" i="28" s="1"/>
  <c r="G167" i="28"/>
  <c r="G268" i="28" s="1"/>
  <c r="D167" i="28"/>
  <c r="D268" i="28" s="1"/>
  <c r="BP164" i="28"/>
  <c r="BP265" i="28" s="1"/>
  <c r="BL164" i="28"/>
  <c r="BL265" i="28" s="1"/>
  <c r="AU164" i="28"/>
  <c r="AU265" i="28" s="1"/>
  <c r="AQ164" i="28"/>
  <c r="AQ265" i="28" s="1"/>
  <c r="AI164" i="28"/>
  <c r="AI265" i="28" s="1"/>
  <c r="J164" i="28"/>
  <c r="J265" i="28" s="1"/>
  <c r="G164" i="28"/>
  <c r="G265" i="28" s="1"/>
  <c r="D164" i="28"/>
  <c r="D265" i="28" s="1"/>
  <c r="BP161" i="28"/>
  <c r="BP262" i="28" s="1"/>
  <c r="BL161" i="28"/>
  <c r="BL262" i="28" s="1"/>
  <c r="BC161" i="28"/>
  <c r="BC262" i="28" s="1"/>
  <c r="AU161" i="28"/>
  <c r="AU262" i="28" s="1"/>
  <c r="AQ161" i="28"/>
  <c r="AQ262" i="28" s="1"/>
  <c r="AI161" i="28"/>
  <c r="AI262" i="28" s="1"/>
  <c r="J161" i="28"/>
  <c r="J262" i="28" s="1"/>
  <c r="G161" i="28"/>
  <c r="G262" i="28" s="1"/>
  <c r="D161" i="28"/>
  <c r="D262" i="28" s="1"/>
  <c r="BP158" i="28"/>
  <c r="BP259" i="28" s="1"/>
  <c r="BL158" i="28"/>
  <c r="BL259" i="28" s="1"/>
  <c r="AU158" i="28"/>
  <c r="AU259" i="28" s="1"/>
  <c r="AQ158" i="28"/>
  <c r="AQ259" i="28" s="1"/>
  <c r="AI158" i="28"/>
  <c r="AI259" i="28" s="1"/>
  <c r="J158" i="28"/>
  <c r="J259" i="28" s="1"/>
  <c r="G158" i="28"/>
  <c r="G259" i="28" s="1"/>
  <c r="D158" i="28"/>
  <c r="D259" i="28" s="1"/>
  <c r="BP155" i="28"/>
  <c r="BP256" i="28" s="1"/>
  <c r="BL155" i="28"/>
  <c r="BL256" i="28" s="1"/>
  <c r="AU155" i="28"/>
  <c r="AU256" i="28" s="1"/>
  <c r="AQ155" i="28"/>
  <c r="AQ256" i="28" s="1"/>
  <c r="AI155" i="28"/>
  <c r="AI256" i="28" s="1"/>
  <c r="J155" i="28"/>
  <c r="J256" i="28" s="1"/>
  <c r="G155" i="28"/>
  <c r="G256" i="28" s="1"/>
  <c r="D155" i="28"/>
  <c r="D256" i="28" s="1"/>
  <c r="BP152" i="28"/>
  <c r="BP253" i="28" s="1"/>
  <c r="BL152" i="28"/>
  <c r="BL253" i="28" s="1"/>
  <c r="AU152" i="28"/>
  <c r="AU253" i="28" s="1"/>
  <c r="AQ152" i="28"/>
  <c r="AQ253" i="28" s="1"/>
  <c r="AI152" i="28"/>
  <c r="AI253" i="28" s="1"/>
  <c r="J152" i="28"/>
  <c r="J253" i="28" s="1"/>
  <c r="G152" i="28"/>
  <c r="G253" i="28" s="1"/>
  <c r="D152" i="28"/>
  <c r="D253" i="28" s="1"/>
  <c r="BP149" i="28"/>
  <c r="BP250" i="28" s="1"/>
  <c r="BL149" i="28"/>
  <c r="BL250" i="28" s="1"/>
  <c r="AU149" i="28"/>
  <c r="AU250" i="28" s="1"/>
  <c r="AQ149" i="28"/>
  <c r="AQ250" i="28" s="1"/>
  <c r="AI149" i="28"/>
  <c r="AI250" i="28" s="1"/>
  <c r="J149" i="28"/>
  <c r="J250" i="28" s="1"/>
  <c r="G149" i="28"/>
  <c r="G250" i="28" s="1"/>
  <c r="D149" i="28"/>
  <c r="D250" i="28" s="1"/>
  <c r="BP146" i="28"/>
  <c r="BP247" i="28" s="1"/>
  <c r="BL146" i="28"/>
  <c r="BL247" i="28" s="1"/>
  <c r="AU146" i="28"/>
  <c r="AU247" i="28" s="1"/>
  <c r="AQ146" i="28"/>
  <c r="AQ247" i="28" s="1"/>
  <c r="AI146" i="28"/>
  <c r="AI247" i="28" s="1"/>
  <c r="J146" i="28"/>
  <c r="J247" i="28" s="1"/>
  <c r="G146" i="28"/>
  <c r="G247" i="28" s="1"/>
  <c r="D146" i="28"/>
  <c r="D247" i="28" s="1"/>
  <c r="BP143" i="28"/>
  <c r="BP244" i="28" s="1"/>
  <c r="BL143" i="28"/>
  <c r="BL244" i="28" s="1"/>
  <c r="AU143" i="28"/>
  <c r="AU244" i="28" s="1"/>
  <c r="AQ143" i="28"/>
  <c r="AQ244" i="28" s="1"/>
  <c r="AI143" i="28"/>
  <c r="AI244" i="28" s="1"/>
  <c r="J143" i="28"/>
  <c r="J244" i="28" s="1"/>
  <c r="G143" i="28"/>
  <c r="G244" i="28" s="1"/>
  <c r="D143" i="28"/>
  <c r="D244" i="28" s="1"/>
  <c r="BC135" i="28"/>
  <c r="BO132" i="28"/>
  <c r="BC132" i="28"/>
  <c r="BT129" i="28"/>
  <c r="BT230" i="28" s="1"/>
  <c r="BM129" i="28"/>
  <c r="BI129" i="28"/>
  <c r="BI230" i="28" s="1"/>
  <c r="BC129" i="28"/>
  <c r="E128" i="28"/>
  <c r="BL127" i="28"/>
  <c r="BI124" i="28"/>
  <c r="AZ122" i="28"/>
  <c r="AZ120" i="28"/>
  <c r="BO118" i="28"/>
  <c r="BC118" i="28"/>
  <c r="BC219" i="28" s="1"/>
  <c r="L118" i="28"/>
  <c r="AZ116" i="28"/>
  <c r="BF114" i="28"/>
  <c r="BF215" i="28" s="1"/>
  <c r="BB114" i="28"/>
  <c r="BB215" i="28" s="1"/>
  <c r="AB114" i="28"/>
  <c r="AB215" i="28" s="1"/>
  <c r="L114" i="28"/>
  <c r="L215" i="28" s="1"/>
  <c r="BS108" i="28"/>
  <c r="BS209" i="28" s="1"/>
  <c r="BN108" i="28"/>
  <c r="BI108" i="28"/>
  <c r="BC176" i="28"/>
  <c r="BC277" i="28" s="1"/>
  <c r="BC170" i="28"/>
  <c r="BC271" i="28" s="1"/>
  <c r="BC167" i="28"/>
  <c r="BC268" i="28" s="1"/>
  <c r="BC164" i="28"/>
  <c r="BC265" i="28" s="1"/>
  <c r="BC158" i="28"/>
  <c r="BC259" i="28" s="1"/>
  <c r="BC155" i="28"/>
  <c r="BC256" i="28" s="1"/>
  <c r="BC152" i="28"/>
  <c r="BC253" i="28" s="1"/>
  <c r="BC149" i="28"/>
  <c r="BC250" i="28" s="1"/>
  <c r="BC146" i="28"/>
  <c r="BC247" i="28" s="1"/>
  <c r="BC143" i="28"/>
  <c r="BC244" i="28" s="1"/>
  <c r="FT34" i="28"/>
  <c r="FT32" i="28"/>
  <c r="FT30" i="28"/>
  <c r="FT28" i="28"/>
  <c r="FT26" i="28"/>
  <c r="FM11" i="28"/>
  <c r="FN12" i="28" s="1"/>
  <c r="FQ9" i="28"/>
  <c r="FP9" i="28"/>
  <c r="FO9" i="28"/>
  <c r="FU8" i="28"/>
  <c r="FV9" i="28" s="1"/>
  <c r="FM8" i="28"/>
  <c r="FS9" i="28" s="1"/>
  <c r="BC68" i="26"/>
  <c r="FR17" i="29" l="1"/>
  <c r="V28" i="29" s="1"/>
  <c r="FQ17" i="29"/>
  <c r="T28" i="29" s="1"/>
  <c r="FP17" i="29"/>
  <c r="R28" i="29" s="1"/>
  <c r="FT17" i="29"/>
  <c r="Z28" i="29" s="1"/>
  <c r="FX17" i="29"/>
  <c r="AH28" i="29" s="1"/>
  <c r="FS17" i="29"/>
  <c r="X28" i="29" s="1"/>
  <c r="FW17" i="29"/>
  <c r="AF28" i="29" s="1"/>
  <c r="FV17" i="29"/>
  <c r="AD28" i="29" s="1"/>
  <c r="FU17" i="29"/>
  <c r="AB28" i="29" s="1"/>
  <c r="BC80" i="29"/>
  <c r="FP14" i="29"/>
  <c r="CQ45" i="29"/>
  <c r="FP18" i="29" s="1"/>
  <c r="AU184" i="28"/>
  <c r="AU285" i="28" s="1"/>
  <c r="AI182" i="28"/>
  <c r="AI283" i="28" s="1"/>
  <c r="AI188" i="28"/>
  <c r="AI289" i="28" s="1"/>
  <c r="BC188" i="28"/>
  <c r="BC289" i="28" s="1"/>
  <c r="AI184" i="28"/>
  <c r="AI285" i="28" s="1"/>
  <c r="AI186" i="28"/>
  <c r="AI287" i="28" s="1"/>
  <c r="BC186" i="28"/>
  <c r="BC287" i="28" s="1"/>
  <c r="FM12" i="28"/>
  <c r="FM9" i="28"/>
  <c r="FO12" i="28"/>
  <c r="FN9" i="28"/>
  <c r="FP12" i="28"/>
  <c r="FR9" i="28"/>
  <c r="FU9" i="28"/>
  <c r="FT19" i="29" l="1"/>
  <c r="Z31" i="29" s="1"/>
  <c r="FS19" i="29"/>
  <c r="X31" i="29" s="1"/>
  <c r="FR19" i="29"/>
  <c r="V31" i="29" s="1"/>
  <c r="FQ19" i="29"/>
  <c r="T31" i="29" s="1"/>
  <c r="FV19" i="29"/>
  <c r="AD31" i="29" s="1"/>
  <c r="FU19" i="29"/>
  <c r="AB31" i="29" s="1"/>
  <c r="FP19" i="29"/>
  <c r="R31" i="29" s="1"/>
  <c r="FX19" i="29"/>
  <c r="AH31" i="29" s="1"/>
  <c r="FW19" i="29"/>
  <c r="AF31" i="29" s="1"/>
  <c r="FW15" i="29"/>
  <c r="AF25" i="29" s="1"/>
  <c r="FR15" i="29"/>
  <c r="V25" i="29" s="1"/>
  <c r="FQ15" i="29"/>
  <c r="T25" i="29" s="1"/>
  <c r="FX15" i="29"/>
  <c r="AH25" i="29" s="1"/>
  <c r="FV15" i="29"/>
  <c r="AD25" i="29" s="1"/>
  <c r="FP15" i="29"/>
  <c r="R25" i="29" s="1"/>
  <c r="FU15" i="29"/>
  <c r="AB25" i="29" s="1"/>
  <c r="FT15" i="29"/>
  <c r="Z25" i="29" s="1"/>
  <c r="FS15" i="29"/>
  <c r="X25" i="29" s="1"/>
  <c r="BC190" i="28"/>
  <c r="BC291" i="28" s="1"/>
  <c r="BC184" i="28"/>
  <c r="BC285" i="28" s="1"/>
  <c r="BC182" i="28"/>
  <c r="BC283" i="28" s="1"/>
  <c r="FP16" i="28"/>
  <c r="FP14" i="28"/>
  <c r="AU182" i="28"/>
  <c r="AU283" i="28" s="1"/>
  <c r="FX17" i="28" l="1"/>
  <c r="AH28" i="28" s="1"/>
  <c r="FW17" i="28"/>
  <c r="AF28" i="28" s="1"/>
  <c r="FT17" i="28"/>
  <c r="Z28" i="28" s="1"/>
  <c r="FV17" i="28"/>
  <c r="AD28" i="28" s="1"/>
  <c r="FR17" i="28"/>
  <c r="V28" i="28" s="1"/>
  <c r="FQ17" i="28"/>
  <c r="T28" i="28" s="1"/>
  <c r="FU17" i="28"/>
  <c r="AB28" i="28" s="1"/>
  <c r="FS17" i="28"/>
  <c r="X28" i="28" s="1"/>
  <c r="FP17" i="28"/>
  <c r="R28" i="28" s="1"/>
  <c r="FX15" i="28"/>
  <c r="AH25" i="28" s="1"/>
  <c r="FU15" i="28"/>
  <c r="AB25" i="28" s="1"/>
  <c r="FT15" i="28"/>
  <c r="Z25" i="28" s="1"/>
  <c r="FR15" i="28"/>
  <c r="V25" i="28" s="1"/>
  <c r="FQ15" i="28"/>
  <c r="T25" i="28" s="1"/>
  <c r="FP15" i="28"/>
  <c r="R25" i="28" s="1"/>
  <c r="FS15" i="28"/>
  <c r="X25" i="28" s="1"/>
  <c r="FW15" i="28"/>
  <c r="AF25" i="28" s="1"/>
  <c r="FV15" i="28"/>
  <c r="AD25" i="28" s="1"/>
  <c r="FP18" i="28"/>
  <c r="FP19" i="28" l="1"/>
  <c r="FS19" i="28"/>
  <c r="FX19" i="28"/>
  <c r="FU19" i="28"/>
  <c r="FT19" i="28"/>
  <c r="FW19" i="28"/>
  <c r="FV19" i="28"/>
  <c r="FR19" i="28"/>
  <c r="FQ19" i="28"/>
  <c r="X231" i="28"/>
  <c r="X130" i="28"/>
  <c r="AB231" i="28"/>
  <c r="AB130" i="28"/>
  <c r="T231" i="28"/>
  <c r="T130" i="28"/>
  <c r="V231" i="28"/>
  <c r="V130" i="28"/>
  <c r="AD231" i="28"/>
  <c r="AD130" i="28"/>
  <c r="AH231" i="28"/>
  <c r="AH130" i="28"/>
  <c r="V127" i="28"/>
  <c r="V228" i="28"/>
  <c r="Z228" i="28"/>
  <c r="Z127" i="28"/>
  <c r="AH228" i="28"/>
  <c r="AH127" i="28"/>
  <c r="AB228" i="28"/>
  <c r="AB127" i="28"/>
  <c r="AD228" i="28"/>
  <c r="AD127" i="28"/>
  <c r="AF228" i="28"/>
  <c r="AF127" i="28"/>
  <c r="X127" i="28"/>
  <c r="X228" i="28"/>
  <c r="R228" i="28"/>
  <c r="R127" i="28"/>
  <c r="T127" i="28"/>
  <c r="T228" i="28"/>
  <c r="Z231" i="28"/>
  <c r="Z130" i="28"/>
  <c r="AF130" i="28"/>
  <c r="AF231" i="28"/>
  <c r="R130" i="28"/>
  <c r="R231" i="28"/>
  <c r="Z234" i="28" l="1"/>
  <c r="Z133" i="28"/>
  <c r="AB234" i="28"/>
  <c r="AB133" i="28"/>
  <c r="T133" i="28"/>
  <c r="T234" i="28"/>
  <c r="V234" i="28"/>
  <c r="V133" i="28"/>
  <c r="AH133" i="28"/>
  <c r="AH234" i="28"/>
  <c r="AD234" i="28"/>
  <c r="AD133" i="28"/>
  <c r="AF234" i="28"/>
  <c r="AF133" i="28"/>
  <c r="X234" i="28"/>
  <c r="X133" i="28"/>
  <c r="R133" i="28"/>
  <c r="R234" i="28"/>
  <c r="BO118" i="25" l="1"/>
  <c r="BO219" i="25" s="1"/>
  <c r="BC118" i="25"/>
  <c r="BC219" i="25" s="1"/>
  <c r="BN108" i="25"/>
  <c r="BN209" i="25" s="1"/>
  <c r="BS108" i="25"/>
  <c r="BS209" i="25" s="1"/>
  <c r="BI108" i="25"/>
  <c r="BI209" i="25" s="1"/>
  <c r="BT129" i="25"/>
  <c r="BT230" i="25" s="1"/>
  <c r="BI129" i="25"/>
  <c r="BI230" i="25" s="1"/>
  <c r="AZ217" i="25"/>
  <c r="BI124" i="25"/>
  <c r="BC135" i="25"/>
  <c r="BC236" i="25" s="1"/>
  <c r="BL127" i="25"/>
  <c r="BL228" i="25" s="1"/>
  <c r="AZ116" i="25"/>
  <c r="BF114" i="25"/>
  <c r="BF215" i="25" s="1"/>
  <c r="BB215" i="25"/>
  <c r="L118" i="25"/>
  <c r="AB114" i="25"/>
  <c r="AB215" i="25" s="1"/>
  <c r="L114" i="25"/>
  <c r="L215" i="25" s="1"/>
  <c r="BC132" i="25" l="1"/>
  <c r="BI225" i="25"/>
  <c r="FM11" i="25"/>
  <c r="FO12" i="25" s="1"/>
  <c r="FU8" i="25"/>
  <c r="FU9" i="25" s="1"/>
  <c r="FM8" i="25"/>
  <c r="FP9" i="25" s="1"/>
  <c r="BC50" i="26"/>
  <c r="BC53" i="26"/>
  <c r="BC56" i="26"/>
  <c r="BC74" i="26"/>
  <c r="BC71" i="26"/>
  <c r="BC65" i="26"/>
  <c r="BC62" i="26"/>
  <c r="BC59" i="26"/>
  <c r="BC47" i="26"/>
  <c r="BC44" i="26"/>
  <c r="BC41" i="26"/>
  <c r="FT34" i="26"/>
  <c r="AI86" i="26" s="1"/>
  <c r="FT32" i="26"/>
  <c r="AI84" i="26" s="1"/>
  <c r="FT30" i="26"/>
  <c r="FT28" i="26"/>
  <c r="FT26" i="26"/>
  <c r="AI80" i="26" s="1"/>
  <c r="FM11" i="26"/>
  <c r="FN12" i="26" s="1"/>
  <c r="FU8" i="26"/>
  <c r="FU9" i="26" s="1"/>
  <c r="FM8" i="26"/>
  <c r="FO9" i="26" s="1"/>
  <c r="AU188" i="25"/>
  <c r="AU289" i="25" s="1"/>
  <c r="AU186" i="25"/>
  <c r="AU287" i="25" s="1"/>
  <c r="BP176" i="25"/>
  <c r="BP277" i="25" s="1"/>
  <c r="BL176" i="25"/>
  <c r="BL277" i="25" s="1"/>
  <c r="AU176" i="25"/>
  <c r="AU277" i="25" s="1"/>
  <c r="AQ176" i="25"/>
  <c r="AQ277" i="25" s="1"/>
  <c r="AI176" i="25"/>
  <c r="AI277" i="25" s="1"/>
  <c r="J176" i="25"/>
  <c r="J277" i="25" s="1"/>
  <c r="G176" i="25"/>
  <c r="G277" i="25" s="1"/>
  <c r="D176" i="25"/>
  <c r="D277" i="25" s="1"/>
  <c r="BP173" i="25"/>
  <c r="BP274" i="25" s="1"/>
  <c r="BL173" i="25"/>
  <c r="BL274" i="25" s="1"/>
  <c r="AU173" i="25"/>
  <c r="AU274" i="25" s="1"/>
  <c r="AQ173" i="25"/>
  <c r="AQ274" i="25" s="1"/>
  <c r="AI173" i="25"/>
  <c r="AI274" i="25" s="1"/>
  <c r="J173" i="25"/>
  <c r="J274" i="25" s="1"/>
  <c r="G173" i="25"/>
  <c r="G274" i="25" s="1"/>
  <c r="D173" i="25"/>
  <c r="D274" i="25" s="1"/>
  <c r="BP170" i="25"/>
  <c r="BP271" i="25" s="1"/>
  <c r="BL170" i="25"/>
  <c r="BL271" i="25" s="1"/>
  <c r="AU170" i="25"/>
  <c r="AU271" i="25" s="1"/>
  <c r="AQ170" i="25"/>
  <c r="AQ271" i="25" s="1"/>
  <c r="AI170" i="25"/>
  <c r="AI271" i="25" s="1"/>
  <c r="J170" i="25"/>
  <c r="J271" i="25" s="1"/>
  <c r="G170" i="25"/>
  <c r="G271" i="25" s="1"/>
  <c r="D170" i="25"/>
  <c r="D271" i="25" s="1"/>
  <c r="BP167" i="25"/>
  <c r="BP268" i="25" s="1"/>
  <c r="BL167" i="25"/>
  <c r="BL268" i="25" s="1"/>
  <c r="AU167" i="25"/>
  <c r="AU268" i="25" s="1"/>
  <c r="AQ167" i="25"/>
  <c r="AQ268" i="25" s="1"/>
  <c r="AI167" i="25"/>
  <c r="AI268" i="25" s="1"/>
  <c r="J167" i="25"/>
  <c r="J268" i="25" s="1"/>
  <c r="G167" i="25"/>
  <c r="G268" i="25" s="1"/>
  <c r="D167" i="25"/>
  <c r="D268" i="25" s="1"/>
  <c r="BP164" i="25"/>
  <c r="BP265" i="25" s="1"/>
  <c r="BL164" i="25"/>
  <c r="BL265" i="25" s="1"/>
  <c r="AU164" i="25"/>
  <c r="AU265" i="25" s="1"/>
  <c r="AQ164" i="25"/>
  <c r="AQ265" i="25" s="1"/>
  <c r="AI164" i="25"/>
  <c r="AI265" i="25" s="1"/>
  <c r="J164" i="25"/>
  <c r="J265" i="25" s="1"/>
  <c r="G164" i="25"/>
  <c r="G265" i="25" s="1"/>
  <c r="D164" i="25"/>
  <c r="D265" i="25" s="1"/>
  <c r="BP161" i="25"/>
  <c r="BP262" i="25" s="1"/>
  <c r="BL161" i="25"/>
  <c r="BL262" i="25" s="1"/>
  <c r="AU161" i="25"/>
  <c r="AU262" i="25" s="1"/>
  <c r="AQ161" i="25"/>
  <c r="AQ262" i="25" s="1"/>
  <c r="AI161" i="25"/>
  <c r="AI262" i="25" s="1"/>
  <c r="J161" i="25"/>
  <c r="J262" i="25" s="1"/>
  <c r="G161" i="25"/>
  <c r="G262" i="25" s="1"/>
  <c r="D161" i="25"/>
  <c r="D262" i="25" s="1"/>
  <c r="BP158" i="25"/>
  <c r="BP259" i="25" s="1"/>
  <c r="BL158" i="25"/>
  <c r="BL259" i="25" s="1"/>
  <c r="AU158" i="25"/>
  <c r="AU259" i="25" s="1"/>
  <c r="AQ158" i="25"/>
  <c r="AQ259" i="25" s="1"/>
  <c r="AI158" i="25"/>
  <c r="AI259" i="25" s="1"/>
  <c r="J158" i="25"/>
  <c r="J259" i="25" s="1"/>
  <c r="G158" i="25"/>
  <c r="G259" i="25" s="1"/>
  <c r="D158" i="25"/>
  <c r="D259" i="25" s="1"/>
  <c r="BP155" i="25"/>
  <c r="BP256" i="25" s="1"/>
  <c r="BL155" i="25"/>
  <c r="BL256" i="25" s="1"/>
  <c r="AU155" i="25"/>
  <c r="AU256" i="25" s="1"/>
  <c r="AQ155" i="25"/>
  <c r="AQ256" i="25" s="1"/>
  <c r="AI155" i="25"/>
  <c r="AI256" i="25" s="1"/>
  <c r="J155" i="25"/>
  <c r="J256" i="25" s="1"/>
  <c r="G155" i="25"/>
  <c r="G256" i="25" s="1"/>
  <c r="D155" i="25"/>
  <c r="D256" i="25" s="1"/>
  <c r="BP152" i="25"/>
  <c r="BP253" i="25" s="1"/>
  <c r="BL152" i="25"/>
  <c r="BL253" i="25" s="1"/>
  <c r="AU152" i="25"/>
  <c r="AU253" i="25" s="1"/>
  <c r="AQ152" i="25"/>
  <c r="AQ253" i="25" s="1"/>
  <c r="AI152" i="25"/>
  <c r="AI253" i="25" s="1"/>
  <c r="J152" i="25"/>
  <c r="J253" i="25" s="1"/>
  <c r="G152" i="25"/>
  <c r="G253" i="25" s="1"/>
  <c r="D152" i="25"/>
  <c r="D253" i="25" s="1"/>
  <c r="BP149" i="25"/>
  <c r="BP250" i="25" s="1"/>
  <c r="BL149" i="25"/>
  <c r="BL250" i="25" s="1"/>
  <c r="AU149" i="25"/>
  <c r="AU250" i="25" s="1"/>
  <c r="AQ149" i="25"/>
  <c r="AQ250" i="25" s="1"/>
  <c r="AI149" i="25"/>
  <c r="AI250" i="25" s="1"/>
  <c r="J149" i="25"/>
  <c r="J250" i="25" s="1"/>
  <c r="G149" i="25"/>
  <c r="G250" i="25" s="1"/>
  <c r="D149" i="25"/>
  <c r="D250" i="25" s="1"/>
  <c r="BP146" i="25"/>
  <c r="BP247" i="25" s="1"/>
  <c r="BL146" i="25"/>
  <c r="BL247" i="25" s="1"/>
  <c r="AU146" i="25"/>
  <c r="AU247" i="25" s="1"/>
  <c r="AQ146" i="25"/>
  <c r="AQ247" i="25" s="1"/>
  <c r="AI146" i="25"/>
  <c r="AI247" i="25" s="1"/>
  <c r="J146" i="25"/>
  <c r="J247" i="25" s="1"/>
  <c r="G146" i="25"/>
  <c r="G247" i="25" s="1"/>
  <c r="D146" i="25"/>
  <c r="D247" i="25" s="1"/>
  <c r="BP143" i="25"/>
  <c r="BP244" i="25" s="1"/>
  <c r="BL143" i="25"/>
  <c r="BL244" i="25" s="1"/>
  <c r="AU143" i="25"/>
  <c r="AU244" i="25" s="1"/>
  <c r="AQ143" i="25"/>
  <c r="AQ244" i="25" s="1"/>
  <c r="AI143" i="25"/>
  <c r="AI244" i="25" s="1"/>
  <c r="J143" i="25"/>
  <c r="J244" i="25" s="1"/>
  <c r="G143" i="25"/>
  <c r="G244" i="25" s="1"/>
  <c r="D143" i="25"/>
  <c r="D244" i="25" s="1"/>
  <c r="BC74" i="25"/>
  <c r="BC176" i="25" s="1"/>
  <c r="BC277" i="25" s="1"/>
  <c r="BC71" i="25"/>
  <c r="BC173" i="25" s="1"/>
  <c r="BC274" i="25" s="1"/>
  <c r="BC68" i="25"/>
  <c r="BC170" i="25" s="1"/>
  <c r="BC271" i="25" s="1"/>
  <c r="BC65" i="25"/>
  <c r="BC167" i="25" s="1"/>
  <c r="BC268" i="25" s="1"/>
  <c r="BC62" i="25"/>
  <c r="BC164" i="25" s="1"/>
  <c r="BC265" i="25" s="1"/>
  <c r="BC59" i="25"/>
  <c r="BC161" i="25" s="1"/>
  <c r="BC262" i="25" s="1"/>
  <c r="BC56" i="25"/>
  <c r="BC158" i="25" s="1"/>
  <c r="BC259" i="25" s="1"/>
  <c r="BC53" i="25"/>
  <c r="BC155" i="25" s="1"/>
  <c r="BC256" i="25" s="1"/>
  <c r="BC50" i="25"/>
  <c r="BC152" i="25" s="1"/>
  <c r="BC253" i="25" s="1"/>
  <c r="BC47" i="25"/>
  <c r="BC149" i="25" s="1"/>
  <c r="BC250" i="25" s="1"/>
  <c r="BC44" i="25"/>
  <c r="BC146" i="25" s="1"/>
  <c r="BC247" i="25" s="1"/>
  <c r="BC41" i="25"/>
  <c r="BC143" i="25" s="1"/>
  <c r="BC244" i="25" s="1"/>
  <c r="FT34" i="25"/>
  <c r="FT32" i="25"/>
  <c r="FT30" i="25"/>
  <c r="FT28" i="25"/>
  <c r="AI82" i="25" s="1"/>
  <c r="AI184" i="25" s="1"/>
  <c r="AI285" i="25" s="1"/>
  <c r="FT26" i="25"/>
  <c r="AI80" i="25" s="1"/>
  <c r="AI82" i="26" l="1"/>
  <c r="AU82" i="26" s="1"/>
  <c r="FP12" i="26"/>
  <c r="FM9" i="26"/>
  <c r="FV9" i="26"/>
  <c r="FN9" i="26"/>
  <c r="FQ9" i="26"/>
  <c r="FR9" i="26"/>
  <c r="AU80" i="26"/>
  <c r="BC80" i="26" s="1"/>
  <c r="BC86" i="26"/>
  <c r="BC84" i="26"/>
  <c r="FS9" i="26"/>
  <c r="FP9" i="26"/>
  <c r="FO12" i="26"/>
  <c r="FM12" i="26"/>
  <c r="AU80" i="25"/>
  <c r="BC80" i="25" s="1"/>
  <c r="AI182" i="25"/>
  <c r="AI283" i="25" s="1"/>
  <c r="AU82" i="25"/>
  <c r="BC82" i="25" s="1"/>
  <c r="AI84" i="25"/>
  <c r="BC84" i="25" s="1"/>
  <c r="AI86" i="25"/>
  <c r="BC86" i="25" s="1"/>
  <c r="FM9" i="25"/>
  <c r="AZ223" i="25"/>
  <c r="FP12" i="25"/>
  <c r="BM230" i="25"/>
  <c r="FQ9" i="25"/>
  <c r="FV9" i="25"/>
  <c r="FN12" i="25"/>
  <c r="L219" i="25"/>
  <c r="E128" i="25"/>
  <c r="E229" i="25" s="1"/>
  <c r="FN9" i="25"/>
  <c r="FR9" i="25"/>
  <c r="FM12" i="25"/>
  <c r="AZ120" i="25"/>
  <c r="BC129" i="25"/>
  <c r="BO132" i="25"/>
  <c r="BO233" i="25"/>
  <c r="AZ122" i="25"/>
  <c r="BM129" i="25"/>
  <c r="FO9" i="25"/>
  <c r="FS9" i="25"/>
  <c r="BC233" i="25"/>
  <c r="AZ221" i="25"/>
  <c r="BC230" i="25"/>
  <c r="CQ41" i="26" l="1"/>
  <c r="FP14" i="26" s="1"/>
  <c r="CQ41" i="25"/>
  <c r="BC82" i="26"/>
  <c r="CQ43" i="26"/>
  <c r="FP16" i="26" s="1"/>
  <c r="AU182" i="25"/>
  <c r="AU283" i="25" s="1"/>
  <c r="CQ43" i="25"/>
  <c r="FP16" i="25" s="1"/>
  <c r="BC184" i="25"/>
  <c r="BC285" i="25" s="1"/>
  <c r="AU184" i="25"/>
  <c r="AU285" i="25" s="1"/>
  <c r="AI188" i="25"/>
  <c r="AI289" i="25" s="1"/>
  <c r="BC188" i="25"/>
  <c r="BC289" i="25" s="1"/>
  <c r="AI186" i="25"/>
  <c r="AI287" i="25" s="1"/>
  <c r="BC186" i="25"/>
  <c r="BC287" i="25" s="1"/>
  <c r="BC88" i="25" l="1"/>
  <c r="BC190" i="25" s="1"/>
  <c r="BC291" i="25" s="1"/>
  <c r="FP14" i="25"/>
  <c r="CQ45" i="26"/>
  <c r="FP18" i="26" s="1"/>
  <c r="FV19" i="26" s="1"/>
  <c r="AD31" i="26" s="1"/>
  <c r="BC88" i="26"/>
  <c r="FW15" i="26"/>
  <c r="AF25" i="26" s="1"/>
  <c r="FS15" i="26"/>
  <c r="X25" i="26" s="1"/>
  <c r="FV15" i="26"/>
  <c r="AD25" i="26" s="1"/>
  <c r="FR15" i="26"/>
  <c r="V25" i="26" s="1"/>
  <c r="FU15" i="26"/>
  <c r="AB25" i="26" s="1"/>
  <c r="FX15" i="26"/>
  <c r="AH25" i="26" s="1"/>
  <c r="FT15" i="26"/>
  <c r="Z25" i="26" s="1"/>
  <c r="FP15" i="26"/>
  <c r="R25" i="26" s="1"/>
  <c r="FQ15" i="26"/>
  <c r="T25" i="26" s="1"/>
  <c r="FU17" i="26"/>
  <c r="AB28" i="26" s="1"/>
  <c r="FQ17" i="26"/>
  <c r="T28" i="26" s="1"/>
  <c r="FX17" i="26"/>
  <c r="AH28" i="26" s="1"/>
  <c r="FT17" i="26"/>
  <c r="Z28" i="26" s="1"/>
  <c r="FW17" i="26"/>
  <c r="AF28" i="26" s="1"/>
  <c r="FS17" i="26"/>
  <c r="X28" i="26" s="1"/>
  <c r="FV17" i="26"/>
  <c r="AD28" i="26" s="1"/>
  <c r="FR17" i="26"/>
  <c r="V28" i="26" s="1"/>
  <c r="FP17" i="26"/>
  <c r="R28" i="26" s="1"/>
  <c r="CQ45" i="25"/>
  <c r="FP18" i="25" s="1"/>
  <c r="FW17" i="25"/>
  <c r="AF28" i="25" s="1"/>
  <c r="BC182" i="25"/>
  <c r="BC283" i="25" s="1"/>
  <c r="FX15" i="25" l="1"/>
  <c r="AH25" i="25" s="1"/>
  <c r="FT15" i="25"/>
  <c r="Z25" i="25" s="1"/>
  <c r="Z228" i="25" s="1"/>
  <c r="FU15" i="25"/>
  <c r="AB25" i="25" s="1"/>
  <c r="FQ15" i="25"/>
  <c r="T25" i="25" s="1"/>
  <c r="FS15" i="25"/>
  <c r="X25" i="25" s="1"/>
  <c r="X127" i="25" s="1"/>
  <c r="FW15" i="25"/>
  <c r="AF25" i="25" s="1"/>
  <c r="FR15" i="25"/>
  <c r="V25" i="25" s="1"/>
  <c r="V228" i="25" s="1"/>
  <c r="FP15" i="25"/>
  <c r="R25" i="25" s="1"/>
  <c r="FV15" i="25"/>
  <c r="AD25" i="25" s="1"/>
  <c r="FX19" i="26"/>
  <c r="AH31" i="26" s="1"/>
  <c r="FU19" i="26"/>
  <c r="AB31" i="26" s="1"/>
  <c r="FS19" i="26"/>
  <c r="X31" i="26" s="1"/>
  <c r="FT19" i="26"/>
  <c r="Z31" i="26" s="1"/>
  <c r="FW19" i="26"/>
  <c r="AF31" i="26" s="1"/>
  <c r="FR19" i="26"/>
  <c r="V31" i="26" s="1"/>
  <c r="FP19" i="26"/>
  <c r="R31" i="26" s="1"/>
  <c r="FQ19" i="26"/>
  <c r="T31" i="26" s="1"/>
  <c r="FR19" i="25"/>
  <c r="V31" i="25" s="1"/>
  <c r="FX17" i="25"/>
  <c r="AH28" i="25" s="1"/>
  <c r="FR17" i="25"/>
  <c r="V28" i="25" s="1"/>
  <c r="V130" i="25" s="1"/>
  <c r="FV17" i="25"/>
  <c r="AD28" i="25" s="1"/>
  <c r="AD231" i="25" s="1"/>
  <c r="FP17" i="25"/>
  <c r="R28" i="25" s="1"/>
  <c r="R231" i="25" s="1"/>
  <c r="FS17" i="25"/>
  <c r="X28" i="25" s="1"/>
  <c r="FQ17" i="25"/>
  <c r="T28" i="25" s="1"/>
  <c r="T130" i="25" s="1"/>
  <c r="FT17" i="25"/>
  <c r="Z28" i="25" s="1"/>
  <c r="Z130" i="25" s="1"/>
  <c r="FU17" i="25"/>
  <c r="AB28" i="25" s="1"/>
  <c r="AB231" i="25" s="1"/>
  <c r="FQ19" i="25"/>
  <c r="T31" i="25" s="1"/>
  <c r="AF231" i="25"/>
  <c r="AF130" i="25"/>
  <c r="AH127" i="25" l="1"/>
  <c r="AH228" i="25"/>
  <c r="X228" i="25"/>
  <c r="Z127" i="25"/>
  <c r="T228" i="25"/>
  <c r="R127" i="25"/>
  <c r="AB228" i="25"/>
  <c r="AB127" i="25"/>
  <c r="T127" i="25"/>
  <c r="AF127" i="25"/>
  <c r="AD127" i="25"/>
  <c r="AD228" i="25"/>
  <c r="AF228" i="25"/>
  <c r="V127" i="25"/>
  <c r="R228" i="25"/>
  <c r="FW19" i="25"/>
  <c r="AF31" i="25" s="1"/>
  <c r="AF133" i="25" s="1"/>
  <c r="FP19" i="25"/>
  <c r="R31" i="25" s="1"/>
  <c r="R234" i="25" s="1"/>
  <c r="FT19" i="25"/>
  <c r="Z31" i="25" s="1"/>
  <c r="Z234" i="25" s="1"/>
  <c r="FV19" i="25"/>
  <c r="AD31" i="25" s="1"/>
  <c r="AD234" i="25" s="1"/>
  <c r="FU19" i="25"/>
  <c r="AB31" i="25" s="1"/>
  <c r="AB133" i="25" s="1"/>
  <c r="FX19" i="25"/>
  <c r="AH31" i="25" s="1"/>
  <c r="FS19" i="25"/>
  <c r="X31" i="25" s="1"/>
  <c r="X133" i="25" s="1"/>
  <c r="Z231" i="25"/>
  <c r="AD130" i="25"/>
  <c r="T231" i="25"/>
  <c r="V231" i="25"/>
  <c r="AH130" i="25"/>
  <c r="AH231" i="25"/>
  <c r="R130" i="25"/>
  <c r="X231" i="25"/>
  <c r="AB130" i="25"/>
  <c r="X130" i="25"/>
  <c r="V234" i="25"/>
  <c r="V133" i="25"/>
  <c r="T234" i="25"/>
  <c r="T133" i="25"/>
  <c r="AF234" i="25" l="1"/>
  <c r="Z133" i="25"/>
  <c r="R133" i="25"/>
  <c r="AB234" i="25"/>
  <c r="X234" i="25"/>
  <c r="AD133" i="25"/>
  <c r="AH133" i="25"/>
  <c r="AH234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0ECEEE27-F7AB-4907-8F15-A5431EC1C0C3}">
      <text>
        <r>
          <rPr>
            <sz val="12"/>
            <color indexed="81"/>
            <rFont val="MS P ゴシック"/>
            <family val="3"/>
            <charset val="128"/>
          </rPr>
          <t xml:space="preserve">7桁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90A2F610-D287-4C3F-B984-611E6EAA88CC}">
      <text>
        <r>
          <rPr>
            <sz val="12"/>
            <color indexed="81"/>
            <rFont val="MS P ゴシック"/>
            <family val="3"/>
            <charset val="128"/>
          </rPr>
          <t>枝番がある場合は2桁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L25" authorId="0" shapeId="0" xr:uid="{9654B566-0DDF-4506-9E2E-1B2E1EBDCE2F}">
      <text>
        <r>
          <rPr>
            <sz val="12"/>
            <color indexed="81"/>
            <rFont val="MS P ゴシック"/>
            <family val="3"/>
            <charset val="128"/>
          </rPr>
          <t>4桁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I27" authorId="0" shapeId="0" xr:uid="{F8F07DB6-D09D-4D36-A3EF-94BE1FFD4B58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T27" authorId="0" shapeId="0" xr:uid="{7146EAE6-CB4B-40B4-AF91-8B3B42CED57E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30" authorId="0" shapeId="0" xr:uid="{86CB9394-EE13-4030-9C94-A20D9B50D096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  <author>Sanwa10</author>
  </authors>
  <commentList>
    <comment ref="L12" authorId="0" shapeId="0" xr:uid="{6570D99D-4394-4C66-8515-D543457E8AD2}">
      <text>
        <r>
          <rPr>
            <sz val="9"/>
            <color indexed="81"/>
            <rFont val="MS P ゴシック"/>
            <family val="3"/>
            <charset val="128"/>
          </rPr>
          <t xml:space="preserve"> 7桁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DC217512-9AD2-47B2-BE4D-2C2D432F020A}">
      <text>
        <r>
          <rPr>
            <sz val="9"/>
            <color indexed="81"/>
            <rFont val="MS P ゴシック"/>
            <family val="3"/>
            <charset val="128"/>
          </rPr>
          <t xml:space="preserve"> 枝番がある場合は2桁
</t>
        </r>
      </text>
    </comment>
    <comment ref="BL25" authorId="0" shapeId="0" xr:uid="{2B0DEA32-CA6C-4E67-BDA3-75621C0D5D34}">
      <text>
        <r>
          <rPr>
            <sz val="12"/>
            <color indexed="81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4桁
</t>
        </r>
      </text>
    </comment>
    <comment ref="BI27" authorId="0" shapeId="0" xr:uid="{39476BBA-4D5A-4ABE-B8FA-0C95C6A2EBCC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BT27" authorId="0" shapeId="0" xr:uid="{D5C82253-35E8-43F0-8838-F74ED61679D2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BC30" authorId="0" shapeId="0" xr:uid="{09FE1D39-AD68-4ECA-95B1-7A5410326037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D47" authorId="1" shapeId="0" xr:uid="{F8115C56-5B72-49CF-9134-CFFAE7DA80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【月】:
</t>
        </r>
        <r>
          <rPr>
            <sz val="9"/>
            <color indexed="81"/>
            <rFont val="MS P ゴシック"/>
            <family val="3"/>
            <charset val="128"/>
          </rPr>
          <t xml:space="preserve">数字を入力
</t>
        </r>
      </text>
    </comment>
    <comment ref="G47" authorId="1" shapeId="0" xr:uid="{ED8DFB01-95FB-47D0-A3B3-19BB00AEA62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【日】:
</t>
        </r>
        <r>
          <rPr>
            <sz val="9"/>
            <color indexed="81"/>
            <rFont val="MS P ゴシック"/>
            <family val="3"/>
            <charset val="128"/>
          </rPr>
          <t xml:space="preserve">数字を入力
</t>
        </r>
      </text>
    </comment>
    <comment ref="J47" authorId="1" shapeId="0" xr:uid="{C0225B16-7A09-4487-9F40-CF039751217E}">
      <text>
        <r>
          <rPr>
            <b/>
            <sz val="9"/>
            <color indexed="81"/>
            <rFont val="MS P ゴシック"/>
            <family val="3"/>
            <charset val="128"/>
          </rPr>
          <t>【品名 及 規格】:</t>
        </r>
        <r>
          <rPr>
            <sz val="9"/>
            <color indexed="81"/>
            <rFont val="MS P ゴシック"/>
            <family val="3"/>
            <charset val="128"/>
          </rPr>
          <t xml:space="preserve">
改行する場合は、[Alt]+[Enter]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47" authorId="1" shapeId="0" xr:uid="{B4435B17-B2AB-4A18-9326-91BC208AA5C2}">
      <text>
        <r>
          <rPr>
            <b/>
            <sz val="9"/>
            <color indexed="81"/>
            <rFont val="MS P ゴシック"/>
            <family val="3"/>
            <charset val="128"/>
          </rPr>
          <t>【数量】:</t>
        </r>
        <r>
          <rPr>
            <sz val="9"/>
            <color indexed="81"/>
            <rFont val="MS P ゴシック"/>
            <family val="3"/>
            <charset val="128"/>
          </rPr>
          <t xml:space="preserve">
半角数字で入力
小数点第2位まで表示</t>
        </r>
      </text>
    </comment>
    <comment ref="AQ47" authorId="1" shapeId="0" xr:uid="{5D3800CD-C18E-4B07-8D44-8E7ED66521A4}">
      <text>
        <r>
          <rPr>
            <b/>
            <sz val="9"/>
            <color indexed="81"/>
            <rFont val="MS P ゴシック"/>
            <family val="3"/>
            <charset val="128"/>
          </rPr>
          <t>【単位】:</t>
        </r>
        <r>
          <rPr>
            <sz val="9"/>
            <color indexed="81"/>
            <rFont val="MS P ゴシック"/>
            <family val="3"/>
            <charset val="128"/>
          </rPr>
          <t xml:space="preserve">
文字、数字で入力</t>
        </r>
      </text>
    </comment>
    <comment ref="AU47" authorId="1" shapeId="0" xr:uid="{034B4913-3E50-4A35-971B-1FDEDA4972F8}">
      <text>
        <r>
          <rPr>
            <b/>
            <sz val="9"/>
            <color indexed="81"/>
            <rFont val="MS P ゴシック"/>
            <family val="3"/>
            <charset val="128"/>
          </rPr>
          <t>【単価】:</t>
        </r>
        <r>
          <rPr>
            <sz val="9"/>
            <color indexed="81"/>
            <rFont val="MS P ゴシック"/>
            <family val="3"/>
            <charset val="128"/>
          </rPr>
          <t xml:space="preserve">
半角数字で入力
小数点第2位まで表示</t>
        </r>
      </text>
    </comment>
    <comment ref="BC47" authorId="1" shapeId="0" xr:uid="{814680BE-F747-4DB6-A237-59E454177CE6}">
      <text>
        <r>
          <rPr>
            <b/>
            <sz val="9"/>
            <color indexed="81"/>
            <rFont val="MS P ゴシック"/>
            <family val="3"/>
            <charset val="128"/>
          </rPr>
          <t>【金額】:</t>
        </r>
        <r>
          <rPr>
            <sz val="9"/>
            <color indexed="81"/>
            <rFont val="MS P ゴシック"/>
            <family val="3"/>
            <charset val="128"/>
          </rPr>
          <t xml:space="preserve">
「数量×単価」で自動で
計算されます</t>
        </r>
      </text>
    </comment>
    <comment ref="BL47" authorId="1" shapeId="0" xr:uid="{69EB7D3B-364B-41C9-8D24-464F8C73D36A}">
      <text>
        <r>
          <rPr>
            <b/>
            <sz val="9"/>
            <color indexed="81"/>
            <rFont val="MS P ゴシック"/>
            <family val="3"/>
            <charset val="128"/>
          </rPr>
          <t>税区分:</t>
        </r>
        <r>
          <rPr>
            <sz val="9"/>
            <color indexed="81"/>
            <rFont val="MS P ゴシック"/>
            <family val="3"/>
            <charset val="128"/>
          </rPr>
          <t xml:space="preserve">
リストより選択
※1：10％
※2：8％（軽減税率）
※3：非課税
※4：不課税</t>
        </r>
      </text>
    </comment>
    <comment ref="BP47" authorId="1" shapeId="0" xr:uid="{96BB649E-69A7-4A33-903C-A908A8601C5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【備考】:
</t>
        </r>
        <r>
          <rPr>
            <sz val="9"/>
            <color indexed="81"/>
            <rFont val="MS P ゴシック"/>
            <family val="3"/>
            <charset val="128"/>
          </rPr>
          <t>改行する場合は、[Alt]+[Enter]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</authors>
  <commentList>
    <comment ref="L12" authorId="0" shapeId="0" xr:uid="{CEFB7F15-E7ED-4D79-8BFD-4F11F20EFB45}">
      <text>
        <r>
          <rPr>
            <sz val="12"/>
            <color indexed="81"/>
            <rFont val="MS P ゴシック"/>
            <family val="3"/>
            <charset val="128"/>
          </rPr>
          <t xml:space="preserve">7桁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77855FC8-2D4F-4A93-B0B7-5FB2534E5826}">
      <text>
        <r>
          <rPr>
            <sz val="12"/>
            <color indexed="81"/>
            <rFont val="MS P ゴシック"/>
            <family val="3"/>
            <charset val="128"/>
          </rPr>
          <t>枝番がある場合は2桁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L25" authorId="0" shapeId="0" xr:uid="{823B3D02-8F3B-47C5-A59F-A02BD33BF7C7}">
      <text>
        <r>
          <rPr>
            <sz val="12"/>
            <color indexed="81"/>
            <rFont val="MS P ゴシック"/>
            <family val="3"/>
            <charset val="128"/>
          </rPr>
          <t>4桁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I27" authorId="0" shapeId="0" xr:uid="{AEC0E000-3021-41BD-8717-1418DC48EA80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T27" authorId="0" shapeId="0" xr:uid="{A34FA864-1380-4B24-A8AA-F2C8286FAF54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30" authorId="0" shapeId="0" xr:uid="{0C55A8DA-0015-48CE-8247-D22D57B84CC7}">
      <text>
        <r>
          <rPr>
            <sz val="12"/>
            <color indexed="81"/>
            <rFont val="MS P ゴシック"/>
            <family val="3"/>
            <charset val="128"/>
          </rPr>
          <t>プルダウンから選択できます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Soumu07</author>
    <author>Sanwa10</author>
  </authors>
  <commentList>
    <comment ref="L12" authorId="0" shapeId="0" xr:uid="{39624BDA-A5C7-468E-9E5C-CAA3F9753DF4}">
      <text>
        <r>
          <rPr>
            <sz val="9"/>
            <color indexed="81"/>
            <rFont val="MS P ゴシック"/>
            <family val="3"/>
            <charset val="128"/>
          </rPr>
          <t xml:space="preserve"> 7桁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2" authorId="0" shapeId="0" xr:uid="{3990F5C8-957B-4052-A2AA-1CA1D167B611}">
      <text>
        <r>
          <rPr>
            <sz val="9"/>
            <color indexed="81"/>
            <rFont val="MS P ゴシック"/>
            <family val="3"/>
            <charset val="128"/>
          </rPr>
          <t xml:space="preserve"> 枝番がある場合は2桁
</t>
        </r>
      </text>
    </comment>
    <comment ref="BL25" authorId="0" shapeId="0" xr:uid="{45222E17-5A6F-4BBE-9BA0-F0B223CC4298}">
      <text>
        <r>
          <rPr>
            <sz val="12"/>
            <color indexed="81"/>
            <rFont val="MS P ゴシック"/>
            <family val="3"/>
            <charset val="128"/>
          </rPr>
          <t xml:space="preserve"> </t>
        </r>
        <r>
          <rPr>
            <sz val="9"/>
            <color indexed="81"/>
            <rFont val="MS P ゴシック"/>
            <family val="3"/>
            <charset val="128"/>
          </rPr>
          <t xml:space="preserve">4桁
</t>
        </r>
      </text>
    </comment>
    <comment ref="BI27" authorId="0" shapeId="0" xr:uid="{3623D5AB-1C1A-41D9-87FC-07ECB31351BD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BT27" authorId="0" shapeId="0" xr:uid="{DDB508CA-B381-410A-BE7C-F7806672C5FD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プルダウンから選択できます
</t>
        </r>
      </text>
    </comment>
    <comment ref="BC30" authorId="0" shapeId="0" xr:uid="{43452B73-3EB5-49A8-BC89-0426AEFFAC11}">
      <text>
        <r>
          <rPr>
            <sz val="9"/>
            <color indexed="81"/>
            <rFont val="MS P ゴシック"/>
            <family val="3"/>
            <charset val="128"/>
          </rPr>
          <t xml:space="preserve"> プルダウンから選択できます
</t>
        </r>
      </text>
    </comment>
    <comment ref="D47" authorId="1" shapeId="0" xr:uid="{B2770C7E-ACB7-49DF-BF5B-ACCD2A2540B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【月】:
</t>
        </r>
        <r>
          <rPr>
            <sz val="9"/>
            <color indexed="81"/>
            <rFont val="MS P ゴシック"/>
            <family val="3"/>
            <charset val="128"/>
          </rPr>
          <t xml:space="preserve">数字を入力
</t>
        </r>
      </text>
    </comment>
    <comment ref="G47" authorId="1" shapeId="0" xr:uid="{470573C9-FD14-4A4F-865F-143C42FC4E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【日】:
</t>
        </r>
        <r>
          <rPr>
            <sz val="9"/>
            <color indexed="81"/>
            <rFont val="MS P ゴシック"/>
            <family val="3"/>
            <charset val="128"/>
          </rPr>
          <t xml:space="preserve">数字を入力
</t>
        </r>
      </text>
    </comment>
    <comment ref="J47" authorId="1" shapeId="0" xr:uid="{0B83B451-F69D-4635-8561-0A43AA72AC7D}">
      <text>
        <r>
          <rPr>
            <b/>
            <sz val="9"/>
            <color indexed="81"/>
            <rFont val="MS P ゴシック"/>
            <family val="3"/>
            <charset val="128"/>
          </rPr>
          <t>【品名 及 規格】:</t>
        </r>
        <r>
          <rPr>
            <sz val="9"/>
            <color indexed="81"/>
            <rFont val="MS P ゴシック"/>
            <family val="3"/>
            <charset val="128"/>
          </rPr>
          <t xml:space="preserve">
改行する場合は、[Alt]+[Enter]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47" authorId="1" shapeId="0" xr:uid="{8F62C3E3-57AC-400A-BDC5-E49195217C1A}">
      <text>
        <r>
          <rPr>
            <b/>
            <sz val="9"/>
            <color indexed="81"/>
            <rFont val="MS P ゴシック"/>
            <family val="3"/>
            <charset val="128"/>
          </rPr>
          <t>【数量】:</t>
        </r>
        <r>
          <rPr>
            <sz val="9"/>
            <color indexed="81"/>
            <rFont val="MS P ゴシック"/>
            <family val="3"/>
            <charset val="128"/>
          </rPr>
          <t xml:space="preserve">
半角数字で入力
小数点第2位まで表示</t>
        </r>
      </text>
    </comment>
    <comment ref="AQ47" authorId="1" shapeId="0" xr:uid="{B9C47106-1A82-4B5D-9C89-785CF3D2AB13}">
      <text>
        <r>
          <rPr>
            <b/>
            <sz val="9"/>
            <color indexed="81"/>
            <rFont val="MS P ゴシック"/>
            <family val="3"/>
            <charset val="128"/>
          </rPr>
          <t>【単位】:</t>
        </r>
        <r>
          <rPr>
            <sz val="9"/>
            <color indexed="81"/>
            <rFont val="MS P ゴシック"/>
            <family val="3"/>
            <charset val="128"/>
          </rPr>
          <t xml:space="preserve">
文字、数字で入力</t>
        </r>
      </text>
    </comment>
    <comment ref="AU47" authorId="1" shapeId="0" xr:uid="{7D81AA36-11DC-41D2-B555-3738EFF66B8A}">
      <text>
        <r>
          <rPr>
            <b/>
            <sz val="9"/>
            <color indexed="81"/>
            <rFont val="MS P ゴシック"/>
            <family val="3"/>
            <charset val="128"/>
          </rPr>
          <t>【単価】:</t>
        </r>
        <r>
          <rPr>
            <sz val="9"/>
            <color indexed="81"/>
            <rFont val="MS P ゴシック"/>
            <family val="3"/>
            <charset val="128"/>
          </rPr>
          <t xml:space="preserve">
半角数字で入力
小数点第2位まで表示</t>
        </r>
      </text>
    </comment>
    <comment ref="BC47" authorId="1" shapeId="0" xr:uid="{65D6474A-C384-4ED1-8E18-9987B183D7AA}">
      <text>
        <r>
          <rPr>
            <b/>
            <sz val="9"/>
            <color indexed="81"/>
            <rFont val="MS P ゴシック"/>
            <family val="3"/>
            <charset val="128"/>
          </rPr>
          <t>【金額】:</t>
        </r>
        <r>
          <rPr>
            <sz val="9"/>
            <color indexed="81"/>
            <rFont val="MS P ゴシック"/>
            <family val="3"/>
            <charset val="128"/>
          </rPr>
          <t xml:space="preserve">
「数量×単価」</t>
        </r>
      </text>
    </comment>
    <comment ref="BL47" authorId="1" shapeId="0" xr:uid="{994BE200-93A6-4C45-B666-15D7125D3A8D}">
      <text>
        <r>
          <rPr>
            <b/>
            <sz val="9"/>
            <color indexed="81"/>
            <rFont val="MS P ゴシック"/>
            <family val="3"/>
            <charset val="128"/>
          </rPr>
          <t>税区分:</t>
        </r>
        <r>
          <rPr>
            <sz val="9"/>
            <color indexed="81"/>
            <rFont val="MS P ゴシック"/>
            <family val="3"/>
            <charset val="128"/>
          </rPr>
          <t xml:space="preserve">
リストより選択
※1：10％
※2：8％（軽減税率）
※3：非課税
※4：不課税</t>
        </r>
      </text>
    </comment>
    <comment ref="BP47" authorId="1" shapeId="0" xr:uid="{5889F776-892C-4D6A-9B2D-609D1942B3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【備考】:
</t>
        </r>
        <r>
          <rPr>
            <sz val="9"/>
            <color indexed="81"/>
            <rFont val="MS P ゴシック"/>
            <family val="3"/>
            <charset val="128"/>
          </rPr>
          <t>改行する場合は、[Alt]+[Enter]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<sst xmlns="http://schemas.openxmlformats.org/spreadsheetml/2006/main" count="727" uniqueCount="112">
  <si>
    <t>代表者氏名</t>
    <rPh sb="0" eb="3">
      <t>ダイヒョウシャ</t>
    </rPh>
    <rPh sb="3" eb="5">
      <t>シメイ</t>
    </rPh>
    <phoneticPr fontId="1"/>
  </si>
  <si>
    <t>消費税額</t>
    <rPh sb="0" eb="3">
      <t>ショウヒゼイ</t>
    </rPh>
    <rPh sb="3" eb="4">
      <t>ガク</t>
    </rPh>
    <phoneticPr fontId="1"/>
  </si>
  <si>
    <t>(物品納入)</t>
    <rPh sb="1" eb="3">
      <t>ブッピン</t>
    </rPh>
    <rPh sb="3" eb="5">
      <t>ノウニュウ</t>
    </rPh>
    <phoneticPr fontId="1"/>
  </si>
  <si>
    <t>(資材・物品用)</t>
    <phoneticPr fontId="2"/>
  </si>
  <si>
    <t>円</t>
    <rPh sb="0" eb="1">
      <t>エン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</si>
  <si>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</si>
  <si>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</si>
  <si>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下記の通り請求致します。</t>
    <phoneticPr fontId="2"/>
  </si>
  <si>
    <t>月分</t>
    <phoneticPr fontId="2"/>
  </si>
  <si>
    <t>単位</t>
    <phoneticPr fontId="2"/>
  </si>
  <si>
    <t>備  考</t>
    <phoneticPr fontId="2"/>
  </si>
  <si>
    <t>工事番号</t>
    <phoneticPr fontId="2"/>
  </si>
  <si>
    <t>会社コード</t>
    <phoneticPr fontId="2"/>
  </si>
  <si>
    <t>№</t>
    <phoneticPr fontId="2"/>
  </si>
  <si>
    <t>-</t>
    <phoneticPr fontId="2"/>
  </si>
  <si>
    <t>住所</t>
    <rPh sb="0" eb="1">
      <t>ジュウ</t>
    </rPh>
    <rPh sb="1" eb="2">
      <t>ショ</t>
    </rPh>
    <phoneticPr fontId="1"/>
  </si>
  <si>
    <t>社名</t>
    <rPh sb="0" eb="1">
      <t>シャ</t>
    </rPh>
    <rPh sb="1" eb="2">
      <t>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</si>
  <si>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2"/>
  </si>
  <si>
    <t>越後交通工業株式会社　御中</t>
    <rPh sb="0" eb="6">
      <t>エチゴコウツウコウギョウ</t>
    </rPh>
    <rPh sb="6" eb="8">
      <t>カブシキ</t>
    </rPh>
    <rPh sb="8" eb="10">
      <t>カイシャ</t>
    </rPh>
    <rPh sb="11" eb="13">
      <t>オンチュウ</t>
    </rPh>
    <phoneticPr fontId="2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</si>
  <si>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2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</si>
  <si>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</si>
  <si>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</si>
  <si>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品 名   及   規 格</t>
    <rPh sb="0" eb="1">
      <t>ヒン</t>
    </rPh>
    <rPh sb="2" eb="3">
      <t>ナ</t>
    </rPh>
    <rPh sb="6" eb="7">
      <t>オヨ</t>
    </rPh>
    <rPh sb="10" eb="11">
      <t>タダシ</t>
    </rPh>
    <rPh sb="12" eb="13">
      <t>カク</t>
    </rPh>
    <phoneticPr fontId="1"/>
  </si>
  <si>
    <t>数  量</t>
    <rPh sb="0" eb="1">
      <t>カズ</t>
    </rPh>
    <rPh sb="3" eb="4">
      <t>リョウ</t>
    </rPh>
    <phoneticPr fontId="1"/>
  </si>
  <si>
    <t>単  価</t>
    <phoneticPr fontId="2"/>
  </si>
  <si>
    <t>金  額</t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</si>
  <si>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</si>
  <si>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</si>
  <si>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</si>
  <si>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ｍ</t>
    <phoneticPr fontId="2"/>
  </si>
  <si>
    <t>個</t>
    <rPh sb="0" eb="1">
      <t>コ</t>
    </rPh>
    <phoneticPr fontId="2"/>
  </si>
  <si>
    <r>
      <t>　請求額</t>
    </r>
    <r>
      <rPr>
        <sz val="9"/>
        <color theme="1"/>
        <rFont val="ＭＳ 明朝"/>
        <family val="1"/>
        <charset val="128"/>
      </rPr>
      <t>(合計・税別)</t>
    </r>
    <phoneticPr fontId="2"/>
  </si>
  <si>
    <t>　消費税額</t>
    <rPh sb="1" eb="4">
      <t>ショウヒゼイ</t>
    </rPh>
    <rPh sb="4" eb="5">
      <t>ガク</t>
    </rPh>
    <phoneticPr fontId="2"/>
  </si>
  <si>
    <r>
      <t>　請求額</t>
    </r>
    <r>
      <rPr>
        <sz val="9"/>
        <color theme="1"/>
        <rFont val="ＭＳ 明朝"/>
        <family val="1"/>
        <charset val="128"/>
      </rPr>
      <t>(合計・税込)</t>
    </r>
    <phoneticPr fontId="2"/>
  </si>
  <si>
    <t>請求
金額</t>
    <rPh sb="0" eb="2">
      <t>セイキュウ</t>
    </rPh>
    <rPh sb="3" eb="5">
      <t>キンガク</t>
    </rPh>
    <phoneticPr fontId="2"/>
  </si>
  <si>
    <t>金　　額</t>
    <rPh sb="0" eb="1">
      <t>キン</t>
    </rPh>
    <rPh sb="3" eb="4">
      <t>ガク</t>
    </rPh>
    <phoneticPr fontId="1"/>
  </si>
  <si>
    <t>合　　計</t>
    <phoneticPr fontId="2"/>
  </si>
  <si>
    <t>演算</t>
    <rPh sb="0" eb="2">
      <t>エンザン</t>
    </rPh>
    <phoneticPr fontId="2"/>
  </si>
  <si>
    <t>※触れないようお願いします。</t>
    <rPh sb="1" eb="2">
      <t>フ</t>
    </rPh>
    <rPh sb="8" eb="9">
      <t>ネガ</t>
    </rPh>
    <phoneticPr fontId="2"/>
  </si>
  <si>
    <t>請　求　書 (正)</t>
    <rPh sb="0" eb="1">
      <t>ショウ</t>
    </rPh>
    <rPh sb="2" eb="3">
      <t>モトム</t>
    </rPh>
    <rPh sb="4" eb="5">
      <t>ショ</t>
    </rPh>
    <rPh sb="7" eb="8">
      <t>タダ</t>
    </rPh>
    <phoneticPr fontId="2"/>
  </si>
  <si>
    <t>項目コード</t>
    <rPh sb="0" eb="2">
      <t>コウモク</t>
    </rPh>
    <phoneticPr fontId="2"/>
  </si>
  <si>
    <t>現金</t>
    <rPh sb="0" eb="2">
      <t>ゲンキン</t>
    </rPh>
    <phoneticPr fontId="2"/>
  </si>
  <si>
    <t>％</t>
    <phoneticPr fontId="2"/>
  </si>
  <si>
    <t>手形</t>
    <rPh sb="0" eb="2">
      <t>テガタ</t>
    </rPh>
    <phoneticPr fontId="2"/>
  </si>
  <si>
    <t>(</t>
    <phoneticPr fontId="2"/>
  </si>
  <si>
    <t>日)</t>
    <rPh sb="0" eb="1">
      <t>ニチ</t>
    </rPh>
    <phoneticPr fontId="2"/>
  </si>
  <si>
    <t>部　　長</t>
    <rPh sb="0" eb="1">
      <t>ブ</t>
    </rPh>
    <rPh sb="3" eb="4">
      <t>オサ</t>
    </rPh>
    <phoneticPr fontId="2"/>
  </si>
  <si>
    <t>担　　当</t>
    <rPh sb="0" eb="1">
      <t>タン</t>
    </rPh>
    <rPh sb="3" eb="4">
      <t>トウ</t>
    </rPh>
    <phoneticPr fontId="2"/>
  </si>
  <si>
    <t>消費税率</t>
    <rPh sb="0" eb="3">
      <t>ショウヒゼイ</t>
    </rPh>
    <rPh sb="3" eb="4">
      <t>リツ</t>
    </rPh>
    <phoneticPr fontId="2"/>
  </si>
  <si>
    <t>普通</t>
  </si>
  <si>
    <t>預金種別口座番号</t>
    <rPh sb="0" eb="2">
      <t>ヨキン</t>
    </rPh>
    <rPh sb="2" eb="4">
      <t>シュベツ</t>
    </rPh>
    <rPh sb="4" eb="6">
      <t>コウザ</t>
    </rPh>
    <rPh sb="6" eb="8">
      <t>バンゴウ</t>
    </rPh>
    <phoneticPr fontId="1"/>
  </si>
  <si>
    <t>業 者 控</t>
    <rPh sb="0" eb="1">
      <t>ギョウ</t>
    </rPh>
    <rPh sb="2" eb="3">
      <t>シャ</t>
    </rPh>
    <rPh sb="4" eb="5">
      <t>ヒカ</t>
    </rPh>
    <phoneticPr fontId="2"/>
  </si>
  <si>
    <t>FAX：</t>
    <phoneticPr fontId="2"/>
  </si>
  <si>
    <t>TEL：</t>
    <phoneticPr fontId="2"/>
  </si>
  <si>
    <t>〒</t>
    <phoneticPr fontId="2"/>
  </si>
  <si>
    <t>税区分</t>
    <rPh sb="0" eb="1">
      <t>ゼイ</t>
    </rPh>
    <rPh sb="1" eb="3">
      <t>クブン</t>
    </rPh>
    <phoneticPr fontId="2"/>
  </si>
  <si>
    <t>月 日</t>
    <rPh sb="0" eb="1">
      <t>ツキ</t>
    </rPh>
    <rPh sb="2" eb="3">
      <t>ヒ</t>
    </rPh>
    <phoneticPr fontId="1"/>
  </si>
  <si>
    <t>支払内容</t>
    <rPh sb="0" eb="1">
      <t>シ</t>
    </rPh>
    <rPh sb="1" eb="2">
      <t>フツ</t>
    </rPh>
    <rPh sb="2" eb="4">
      <t>ナイヨウ</t>
    </rPh>
    <phoneticPr fontId="2"/>
  </si>
  <si>
    <t>支 払 科 目 コ ー ド</t>
    <rPh sb="0" eb="1">
      <t>シ</t>
    </rPh>
    <rPh sb="2" eb="3">
      <t>フツ</t>
    </rPh>
    <rPh sb="4" eb="5">
      <t>カ</t>
    </rPh>
    <rPh sb="6" eb="7">
      <t>メ</t>
    </rPh>
    <phoneticPr fontId="2"/>
  </si>
  <si>
    <t>支 払 金 額</t>
    <rPh sb="0" eb="1">
      <t>シ</t>
    </rPh>
    <rPh sb="2" eb="3">
      <t>フツ</t>
    </rPh>
    <rPh sb="4" eb="5">
      <t>キン</t>
    </rPh>
    <rPh sb="6" eb="7">
      <t>ガク</t>
    </rPh>
    <phoneticPr fontId="1"/>
  </si>
  <si>
    <t>事務所控</t>
    <rPh sb="0" eb="2">
      <t>ジム</t>
    </rPh>
    <rPh sb="2" eb="3">
      <t>ショ</t>
    </rPh>
    <rPh sb="3" eb="4">
      <t>ヒカ</t>
    </rPh>
    <phoneticPr fontId="2"/>
  </si>
  <si>
    <t>経　理</t>
    <rPh sb="0" eb="1">
      <t>ヘ</t>
    </rPh>
    <rPh sb="2" eb="3">
      <t>リ</t>
    </rPh>
    <phoneticPr fontId="2"/>
  </si>
  <si>
    <t>項目</t>
    <rPh sb="0" eb="2">
      <t>コウモク</t>
    </rPh>
    <phoneticPr fontId="2"/>
  </si>
  <si>
    <t>税率ごとに区分した取引</t>
    <rPh sb="0" eb="2">
      <t>ゼイリツ</t>
    </rPh>
    <rPh sb="5" eb="7">
      <t>クブン</t>
    </rPh>
    <rPh sb="9" eb="11">
      <t>トリヒキ</t>
    </rPh>
    <phoneticPr fontId="2"/>
  </si>
  <si>
    <t>取引金額（税抜）</t>
    <rPh sb="0" eb="2">
      <t>トリヒキ</t>
    </rPh>
    <rPh sb="2" eb="4">
      <t>キンガク</t>
    </rPh>
    <rPh sb="5" eb="6">
      <t>ゼイ</t>
    </rPh>
    <rPh sb="6" eb="7">
      <t>ヌ</t>
    </rPh>
    <phoneticPr fontId="2"/>
  </si>
  <si>
    <t>請求書は各現場毎に作成して下さい。</t>
    <phoneticPr fontId="2"/>
  </si>
  <si>
    <t>内訳欄が不足の場合は各社の内訳書を添付して下さい。</t>
    <phoneticPr fontId="2"/>
  </si>
  <si>
    <t>毎月15日締切、20日必着、翌月20日支払</t>
    <phoneticPr fontId="2"/>
  </si>
  <si>
    <t>年、月、日蘭は請求〆切日を記入して下さい。</t>
    <phoneticPr fontId="2"/>
  </si>
  <si>
    <t>〇</t>
    <phoneticPr fontId="2"/>
  </si>
  <si>
    <t>※1</t>
  </si>
  <si>
    <t>※1</t>
    <phoneticPr fontId="2"/>
  </si>
  <si>
    <t>※2</t>
  </si>
  <si>
    <t>※2</t>
    <phoneticPr fontId="2"/>
  </si>
  <si>
    <t>注意点</t>
    <rPh sb="0" eb="3">
      <t>チュウイテン</t>
    </rPh>
    <phoneticPr fontId="2"/>
  </si>
  <si>
    <t>※3</t>
    <phoneticPr fontId="2"/>
  </si>
  <si>
    <t>※4</t>
    <phoneticPr fontId="2"/>
  </si>
  <si>
    <t>対象取引</t>
    <rPh sb="0" eb="2">
      <t>タイショウ</t>
    </rPh>
    <rPh sb="2" eb="4">
      <t>トリヒキ</t>
    </rPh>
    <phoneticPr fontId="2"/>
  </si>
  <si>
    <t>10%：</t>
    <phoneticPr fontId="2"/>
  </si>
  <si>
    <t>軽減税率8％：</t>
    <phoneticPr fontId="2"/>
  </si>
  <si>
    <t>非課税：</t>
    <rPh sb="0" eb="3">
      <t>ヒカゼイ</t>
    </rPh>
    <phoneticPr fontId="2"/>
  </si>
  <si>
    <t>不課税：</t>
    <rPh sb="0" eb="3">
      <t>フカゼイ</t>
    </rPh>
    <phoneticPr fontId="2"/>
  </si>
  <si>
    <t>合計請求金額（円）</t>
    <rPh sb="0" eb="2">
      <t>ゴウケイ</t>
    </rPh>
    <rPh sb="2" eb="4">
      <t>セイキュウ</t>
    </rPh>
    <rPh sb="4" eb="6">
      <t>キンガク</t>
    </rPh>
    <rPh sb="7" eb="8">
      <t>エン</t>
    </rPh>
    <phoneticPr fontId="2"/>
  </si>
  <si>
    <t>※3</t>
  </si>
  <si>
    <t>※4</t>
  </si>
  <si>
    <t>【適格請求書発行事業者登録番号】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</si>
  <si>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合計金額（税込）</t>
    <rPh sb="0" eb="2">
      <t>ゴウケイ</t>
    </rPh>
    <rPh sb="2" eb="4">
      <t>キンガク</t>
    </rPh>
    <rPh sb="6" eb="7">
      <t>コ</t>
    </rPh>
    <phoneticPr fontId="2"/>
  </si>
  <si>
    <t>(1)</t>
    <phoneticPr fontId="2"/>
  </si>
  <si>
    <t>(2)</t>
    <phoneticPr fontId="2"/>
  </si>
  <si>
    <t>(3)</t>
    <phoneticPr fontId="2"/>
  </si>
  <si>
    <t>*************
1234567890</t>
    <phoneticPr fontId="2"/>
  </si>
  <si>
    <t>式</t>
    <rPh sb="0" eb="1">
      <t>シキ</t>
    </rPh>
    <phoneticPr fontId="2"/>
  </si>
  <si>
    <t>振込指定銀行</t>
    <rPh sb="0" eb="1">
      <t>オサム</t>
    </rPh>
    <rPh sb="1" eb="2">
      <t>コ</t>
    </rPh>
    <rPh sb="2" eb="3">
      <t>ユビ</t>
    </rPh>
    <rPh sb="3" eb="4">
      <t>サダム</t>
    </rPh>
    <rPh sb="4" eb="5">
      <t>ギン</t>
    </rPh>
    <rPh sb="5" eb="6">
      <t>ギョウ</t>
    </rPh>
    <phoneticPr fontId="1"/>
  </si>
  <si>
    <t>口座名義</t>
    <rPh sb="0" eb="1">
      <t>クチ</t>
    </rPh>
    <rPh sb="1" eb="2">
      <t>ザ</t>
    </rPh>
    <rPh sb="2" eb="3">
      <t>ナ</t>
    </rPh>
    <rPh sb="3" eb="4">
      <t>ギ</t>
    </rPh>
    <phoneticPr fontId="1"/>
  </si>
  <si>
    <t>㊞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</si>
  <si>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</si>
  <si>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</si>
  <si>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</si>
  <si>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</si>
  <si>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銀行</t>
  </si>
  <si>
    <t>支店</t>
  </si>
  <si>
    <t>新潟県長岡市○○○○○○1-1-1</t>
    <rPh sb="0" eb="3">
      <t>ニイガタケン</t>
    </rPh>
    <rPh sb="3" eb="6">
      <t>ナガオカシ</t>
    </rPh>
    <phoneticPr fontId="2"/>
  </si>
  <si>
    <t>9999-99-9999</t>
    <phoneticPr fontId="2"/>
  </si>
  <si>
    <t>○○○○○○○○○○○○株式会社</t>
    <rPh sb="12" eb="14">
      <t>カブシキ</t>
    </rPh>
    <rPh sb="14" eb="16">
      <t>カイシャ</t>
    </rPh>
    <phoneticPr fontId="2"/>
  </si>
  <si>
    <t>越後　太郎</t>
    <rPh sb="0" eb="2">
      <t>エチゴ</t>
    </rPh>
    <rPh sb="3" eb="5">
      <t>タロウ</t>
    </rPh>
    <phoneticPr fontId="2"/>
  </si>
  <si>
    <t>△△</t>
    <phoneticPr fontId="2"/>
  </si>
  <si>
    <t>□□</t>
    <phoneticPr fontId="2"/>
  </si>
  <si>
    <t>○○○○○○○○○○○株式会社</t>
    <rPh sb="11" eb="13">
      <t>カブシキ</t>
    </rPh>
    <rPh sb="13" eb="15">
      <t>カイシャ</t>
    </rPh>
    <phoneticPr fontId="2"/>
  </si>
  <si>
    <t>T1234567890000</t>
    <phoneticPr fontId="2"/>
  </si>
  <si>
    <t>○○○○○○○○○工事</t>
    <rPh sb="9" eb="11">
      <t>コウジ</t>
    </rPh>
    <phoneticPr fontId="2"/>
  </si>
  <si>
    <t>事業所控と経理の２部をご提出下さい。</t>
    <rPh sb="0" eb="3">
      <t>ジギョウショ</t>
    </rPh>
    <rPh sb="3" eb="4">
      <t>ヒカエ</t>
    </rPh>
    <rPh sb="5" eb="7">
      <t>ケイリ</t>
    </rPh>
    <rPh sb="9" eb="10">
      <t>ブ</t>
    </rPh>
    <rPh sb="12" eb="14">
      <t>テイシュツ</t>
    </rPh>
    <rPh sb="14" eb="15">
      <t>クダ</t>
    </rPh>
    <phoneticPr fontId="34"/>
  </si>
  <si>
    <t>年、月、日欄は請求〆切日を記入して下さい。</t>
    <rPh sb="5" eb="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</si>
</sst>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F800]dddd\,\ mmmm\ dd\,\ yyyy"/>
    <numFmt numFmtId="177" formatCode="0_ "/>
    <numFmt numFmtId="178" formatCode="#,##0.00_ "/>
    <numFmt numFmtId="179" formatCode="#,##0.00_);[Red]\(#,##0.00\)"/>
    <numFmt numFmtId="180" formatCode="#,##0_ "/>
    <numFmt numFmtId="181" formatCode="#,##0&quot; 円&quot;;[Red]\-#,##0&quot; 円&quot;"/>
    <numFmt numFmtId="182" formatCode="0_);[Red]\(0\)"/>
    <numFmt numFmtId="183" formatCode="#,##0_);[Red]\(#,##0\)"/>
    <numFmt numFmtId="184" formatCode="[DBNum3]0000000"/>
    <numFmt numFmtId="185" formatCode="[DBNum3]00"/>
    <numFmt numFmtId="186" formatCode="[DBNum3]0000"/>
    <numFmt numFmtId="187" formatCode="000#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color theme="0" tint="-0.499984740745262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b/>
      <sz val="9"/>
      <color theme="0"/>
      <name val="ＭＳ 明朝"/>
      <family val="1"/>
      <charset val="128"/>
    </font>
    <font>
      <b/>
      <sz val="9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theme="3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/>
      <top/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0">
    <xf numFmtId="0" fontId="0" fillId="0" borderId="0" xfId="0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25" fillId="2" borderId="0" xfId="0" applyFont="1" applyFill="1">
      <alignment vertical="center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3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25" fillId="2" borderId="13" xfId="0" applyFont="1" applyFill="1" applyBorder="1">
      <alignment vertical="center"/>
    </xf>
    <xf numFmtId="0" fontId="25" fillId="2" borderId="3" xfId="0" applyFont="1" applyFill="1" applyBorder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>
      <alignment vertical="center"/>
    </xf>
    <xf numFmtId="0" fontId="17" fillId="5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38" xfId="0" applyFill="1" applyBorder="1">
      <alignment vertical="center"/>
    </xf>
    <xf numFmtId="180" fontId="25" fillId="2" borderId="0" xfId="0" applyNumberFormat="1" applyFont="1" applyFill="1" applyAlignment="1">
      <alignment horizontal="right" vertical="center" shrinkToFit="1"/>
    </xf>
    <xf numFmtId="180" fontId="26" fillId="2" borderId="0" xfId="0" applyNumberFormat="1" applyFont="1" applyFill="1" applyAlignment="1">
      <alignment horizontal="right" vertical="center" shrinkToFit="1"/>
    </xf>
    <xf numFmtId="177" fontId="17" fillId="5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29" fillId="2" borderId="0" xfId="0" applyFont="1" applyFill="1">
      <alignment vertical="center"/>
    </xf>
    <xf numFmtId="0" fontId="20" fillId="2" borderId="0" xfId="0" applyFont="1" applyFill="1">
      <alignment vertical="center"/>
    </xf>
    <xf numFmtId="49" fontId="27" fillId="2" borderId="0" xfId="0" quotePrefix="1" applyNumberFormat="1" applyFont="1" applyFill="1" applyAlignment="1">
      <alignment horizontal="right" vertical="center"/>
    </xf>
    <xf numFmtId="0" fontId="0" fillId="2" borderId="13" xfId="0" applyFill="1" applyBorder="1" applyAlignment="1">
      <alignment vertical="top" shrinkToFit="1"/>
    </xf>
    <xf numFmtId="49" fontId="28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top" shrinkToFit="1"/>
    </xf>
    <xf numFmtId="0" fontId="3" fillId="2" borderId="13" xfId="0" applyFont="1" applyFill="1" applyBorder="1" applyAlignment="1">
      <alignment vertical="top" shrinkToFit="1"/>
    </xf>
    <xf numFmtId="0" fontId="3" fillId="2" borderId="0" xfId="0" applyFont="1" applyFill="1" applyProtection="1">
      <alignment vertical="center"/>
      <protection locked="0"/>
    </xf>
    <xf numFmtId="0" fontId="3" fillId="7" borderId="0" xfId="0" applyFont="1" applyFill="1">
      <alignment vertical="center"/>
    </xf>
    <xf numFmtId="0" fontId="6" fillId="7" borderId="0" xfId="0" applyFont="1" applyFill="1" applyAlignment="1">
      <alignment horizontal="left" vertical="top"/>
    </xf>
    <xf numFmtId="0" fontId="0" fillId="7" borderId="0" xfId="0" applyFill="1">
      <alignment vertical="center"/>
    </xf>
    <xf numFmtId="0" fontId="0" fillId="7" borderId="0" xfId="0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25" fillId="7" borderId="0" xfId="0" applyFont="1" applyFill="1">
      <alignment vertical="center"/>
    </xf>
    <xf numFmtId="0" fontId="3" fillId="7" borderId="0" xfId="0" applyFont="1" applyFill="1" applyAlignment="1">
      <alignment horizontal="left" vertical="center"/>
    </xf>
    <xf numFmtId="0" fontId="26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6" fillId="7" borderId="0" xfId="0" applyFont="1" applyFill="1">
      <alignment vertical="center"/>
    </xf>
    <xf numFmtId="0" fontId="3" fillId="7" borderId="0" xfId="0" applyFont="1" applyFill="1" applyAlignment="1">
      <alignment horizontal="distributed" vertical="center"/>
    </xf>
    <xf numFmtId="0" fontId="3" fillId="7" borderId="0" xfId="0" applyFont="1" applyFill="1" applyAlignment="1">
      <alignment horizontal="center" vertical="center"/>
    </xf>
    <xf numFmtId="0" fontId="3" fillId="7" borderId="37" xfId="0" applyFont="1" applyFill="1" applyBorder="1">
      <alignment vertical="center"/>
    </xf>
    <xf numFmtId="0" fontId="3" fillId="7" borderId="38" xfId="0" applyFont="1" applyFill="1" applyBorder="1">
      <alignment vertical="center"/>
    </xf>
    <xf numFmtId="0" fontId="3" fillId="7" borderId="39" xfId="0" applyFont="1" applyFill="1" applyBorder="1">
      <alignment vertical="center"/>
    </xf>
    <xf numFmtId="0" fontId="3" fillId="7" borderId="43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7" fillId="7" borderId="43" xfId="0" applyFont="1" applyFill="1" applyBorder="1">
      <alignment vertical="center"/>
    </xf>
    <xf numFmtId="0" fontId="23" fillId="7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3" fillId="7" borderId="3" xfId="0" applyFont="1" applyFill="1" applyBorder="1">
      <alignment vertical="center"/>
    </xf>
    <xf numFmtId="0" fontId="25" fillId="7" borderId="13" xfId="0" applyFont="1" applyFill="1" applyBorder="1" applyAlignment="1">
      <alignment horizontal="right" vertical="center"/>
    </xf>
    <xf numFmtId="0" fontId="7" fillId="7" borderId="0" xfId="0" applyFont="1" applyFill="1">
      <alignment vertical="center"/>
    </xf>
    <xf numFmtId="0" fontId="7" fillId="7" borderId="1" xfId="0" applyFont="1" applyFill="1" applyBorder="1">
      <alignment vertical="center"/>
    </xf>
    <xf numFmtId="0" fontId="25" fillId="7" borderId="0" xfId="0" applyFont="1" applyFill="1" applyAlignment="1">
      <alignment horizontal="right" vertical="center"/>
    </xf>
    <xf numFmtId="0" fontId="25" fillId="7" borderId="3" xfId="0" applyFont="1" applyFill="1" applyBorder="1" applyAlignment="1">
      <alignment horizontal="right" vertical="center"/>
    </xf>
    <xf numFmtId="0" fontId="25" fillId="7" borderId="13" xfId="0" applyFont="1" applyFill="1" applyBorder="1">
      <alignment vertical="center"/>
    </xf>
    <xf numFmtId="0" fontId="3" fillId="7" borderId="47" xfId="0" applyFont="1" applyFill="1" applyBorder="1">
      <alignment vertical="center"/>
    </xf>
    <xf numFmtId="0" fontId="3" fillId="7" borderId="48" xfId="0" applyFont="1" applyFill="1" applyBorder="1">
      <alignment vertical="center"/>
    </xf>
    <xf numFmtId="0" fontId="3" fillId="7" borderId="49" xfId="0" applyFont="1" applyFill="1" applyBorder="1">
      <alignment vertical="center"/>
    </xf>
    <xf numFmtId="0" fontId="25" fillId="7" borderId="3" xfId="0" applyFont="1" applyFill="1" applyBorder="1">
      <alignment vertical="center"/>
    </xf>
    <xf numFmtId="0" fontId="10" fillId="7" borderId="0" xfId="0" applyFont="1" applyFill="1" applyAlignment="1">
      <alignment horizontal="center" vertical="center"/>
    </xf>
    <xf numFmtId="180" fontId="25" fillId="7" borderId="0" xfId="0" applyNumberFormat="1" applyFont="1" applyFill="1" applyAlignment="1">
      <alignment horizontal="right" vertical="center" shrinkToFit="1"/>
    </xf>
    <xf numFmtId="0" fontId="0" fillId="7" borderId="38" xfId="0" applyFill="1" applyBorder="1">
      <alignment vertical="center"/>
    </xf>
    <xf numFmtId="0" fontId="0" fillId="7" borderId="0" xfId="0" applyFill="1" applyAlignment="1">
      <alignment horizontal="left" vertical="center"/>
    </xf>
    <xf numFmtId="180" fontId="26" fillId="7" borderId="38" xfId="0" applyNumberFormat="1" applyFont="1" applyFill="1" applyBorder="1" applyAlignment="1">
      <alignment horizontal="right" vertical="center" shrinkToFit="1"/>
    </xf>
    <xf numFmtId="0" fontId="0" fillId="7" borderId="0" xfId="0" applyFill="1" applyAlignment="1">
      <alignment horizontal="center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49" fontId="27" fillId="7" borderId="0" xfId="0" quotePrefix="1" applyNumberFormat="1" applyFont="1" applyFill="1" applyAlignment="1">
      <alignment horizontal="right" vertical="center"/>
    </xf>
    <xf numFmtId="49" fontId="28" fillId="7" borderId="0" xfId="0" applyNumberFormat="1" applyFont="1" applyFill="1" applyAlignment="1">
      <alignment horizontal="right" vertical="center"/>
    </xf>
    <xf numFmtId="0" fontId="3" fillId="7" borderId="13" xfId="0" applyFont="1" applyFill="1" applyBorder="1">
      <alignment vertical="center"/>
    </xf>
    <xf numFmtId="0" fontId="23" fillId="7" borderId="38" xfId="0" applyFont="1" applyFill="1" applyBorder="1" applyAlignment="1">
      <alignment horizontal="center" vertical="center"/>
    </xf>
    <xf numFmtId="0" fontId="3" fillId="7" borderId="28" xfId="0" applyFont="1" applyFill="1" applyBorder="1">
      <alignment vertical="center"/>
    </xf>
    <xf numFmtId="0" fontId="18" fillId="7" borderId="0" xfId="0" applyFont="1" applyFill="1">
      <alignment vertical="center"/>
    </xf>
    <xf numFmtId="0" fontId="19" fillId="7" borderId="0" xfId="0" applyFont="1" applyFill="1">
      <alignment vertical="center"/>
    </xf>
    <xf numFmtId="0" fontId="3" fillId="7" borderId="31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29" fillId="7" borderId="0" xfId="0" applyFont="1" applyFill="1">
      <alignment vertical="center"/>
    </xf>
    <xf numFmtId="0" fontId="20" fillId="7" borderId="0" xfId="0" applyFont="1" applyFill="1">
      <alignment vertical="center"/>
    </xf>
    <xf numFmtId="0" fontId="17" fillId="2" borderId="0" xfId="0" applyFont="1" applyFill="1">
      <alignment vertical="center"/>
    </xf>
    <xf numFmtId="49" fontId="27" fillId="2" borderId="0" xfId="0" quotePrefix="1" applyNumberFormat="1" applyFont="1" applyFill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49" fontId="27" fillId="7" borderId="0" xfId="0" quotePrefix="1" applyNumberFormat="1" applyFont="1" applyFill="1" applyAlignment="1">
      <alignment horizontal="right" vertical="center"/>
    </xf>
    <xf numFmtId="49" fontId="28" fillId="7" borderId="0" xfId="0" applyNumberFormat="1" applyFont="1" applyFill="1" applyAlignment="1">
      <alignment horizontal="right" vertical="center"/>
    </xf>
    <xf numFmtId="0" fontId="25" fillId="7" borderId="37" xfId="0" applyFont="1" applyFill="1" applyBorder="1" applyAlignment="1">
      <alignment horizontal="center" vertical="center"/>
    </xf>
    <xf numFmtId="0" fontId="25" fillId="7" borderId="38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right" vertical="center"/>
    </xf>
    <xf numFmtId="0" fontId="11" fillId="7" borderId="38" xfId="0" applyFont="1" applyFill="1" applyBorder="1" applyAlignment="1">
      <alignment horizontal="right" vertical="center"/>
    </xf>
    <xf numFmtId="0" fontId="5" fillId="7" borderId="41" xfId="0" applyFont="1" applyFill="1" applyBorder="1" applyAlignment="1">
      <alignment horizontal="right" vertical="center"/>
    </xf>
    <xf numFmtId="0" fontId="11" fillId="7" borderId="41" xfId="0" applyFont="1" applyFill="1" applyBorder="1" applyAlignment="1">
      <alignment horizontal="right" vertical="center"/>
    </xf>
    <xf numFmtId="0" fontId="5" fillId="7" borderId="78" xfId="0" applyFont="1" applyFill="1" applyBorder="1" applyAlignment="1">
      <alignment horizontal="right" vertical="center"/>
    </xf>
    <xf numFmtId="0" fontId="5" fillId="7" borderId="84" xfId="0" applyFont="1" applyFill="1" applyBorder="1" applyAlignment="1">
      <alignment horizontal="right" vertical="center"/>
    </xf>
    <xf numFmtId="0" fontId="11" fillId="7" borderId="85" xfId="0" applyFont="1" applyFill="1" applyBorder="1" applyAlignment="1">
      <alignment horizontal="right" vertical="center"/>
    </xf>
    <xf numFmtId="0" fontId="5" fillId="7" borderId="81" xfId="0" applyFont="1" applyFill="1" applyBorder="1" applyAlignment="1">
      <alignment horizontal="right" vertical="center"/>
    </xf>
    <xf numFmtId="182" fontId="13" fillId="7" borderId="0" xfId="0" applyNumberFormat="1" applyFont="1" applyFill="1" applyAlignment="1">
      <alignment horizontal="left" vertical="center" shrinkToFit="1"/>
    </xf>
    <xf numFmtId="182" fontId="14" fillId="7" borderId="0" xfId="0" applyNumberFormat="1" applyFont="1" applyFill="1" applyAlignment="1">
      <alignment horizontal="left" vertical="center" shrinkToFit="1"/>
    </xf>
    <xf numFmtId="182" fontId="0" fillId="7" borderId="0" xfId="0" applyNumberFormat="1" applyFill="1" applyAlignment="1">
      <alignment vertical="center" shrinkToFit="1"/>
    </xf>
    <xf numFmtId="182" fontId="25" fillId="7" borderId="0" xfId="0" quotePrefix="1" applyNumberFormat="1" applyFont="1" applyFill="1" applyAlignment="1">
      <alignment horizontal="left" vertical="center" shrinkToFit="1"/>
    </xf>
    <xf numFmtId="182" fontId="26" fillId="7" borderId="0" xfId="0" applyNumberFormat="1" applyFont="1" applyFill="1" applyAlignment="1">
      <alignment vertical="center" shrinkToFit="1"/>
    </xf>
    <xf numFmtId="0" fontId="7" fillId="7" borderId="9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23" fillId="7" borderId="59" xfId="0" applyFont="1" applyFill="1" applyBorder="1" applyAlignment="1">
      <alignment horizontal="center" vertical="center"/>
    </xf>
    <xf numFmtId="0" fontId="23" fillId="7" borderId="60" xfId="0" applyFont="1" applyFill="1" applyBorder="1" applyAlignment="1">
      <alignment horizontal="center" vertical="center"/>
    </xf>
    <xf numFmtId="183" fontId="25" fillId="7" borderId="2" xfId="1" applyNumberFormat="1" applyFont="1" applyFill="1" applyBorder="1" applyAlignment="1" applyProtection="1">
      <alignment horizontal="right" vertical="center" shrinkToFit="1"/>
      <protection locked="0"/>
    </xf>
    <xf numFmtId="183" fontId="26" fillId="7" borderId="2" xfId="0" applyNumberFormat="1" applyFont="1" applyFill="1" applyBorder="1" applyAlignment="1" applyProtection="1">
      <alignment vertical="center" shrinkToFit="1"/>
      <protection locked="0"/>
    </xf>
    <xf numFmtId="183" fontId="25" fillId="7" borderId="64" xfId="1" applyNumberFormat="1" applyFont="1" applyFill="1" applyBorder="1" applyAlignment="1" applyProtection="1">
      <alignment horizontal="right" vertical="center" shrinkToFit="1"/>
      <protection locked="0"/>
    </xf>
    <xf numFmtId="183" fontId="26" fillId="7" borderId="64" xfId="0" applyNumberFormat="1" applyFont="1" applyFill="1" applyBorder="1" applyAlignment="1" applyProtection="1">
      <alignment vertical="center" shrinkToFit="1"/>
      <protection locked="0"/>
    </xf>
    <xf numFmtId="180" fontId="25" fillId="7" borderId="9" xfId="0" applyNumberFormat="1" applyFont="1" applyFill="1" applyBorder="1" applyAlignment="1">
      <alignment horizontal="right" vertical="center" shrinkToFit="1"/>
    </xf>
    <xf numFmtId="180" fontId="25" fillId="7" borderId="13" xfId="0" applyNumberFormat="1" applyFont="1" applyFill="1" applyBorder="1" applyAlignment="1">
      <alignment horizontal="right" vertical="center" shrinkToFit="1"/>
    </xf>
    <xf numFmtId="180" fontId="26" fillId="7" borderId="13" xfId="0" applyNumberFormat="1" applyFont="1" applyFill="1" applyBorder="1" applyAlignment="1">
      <alignment horizontal="right" vertical="center" shrinkToFit="1"/>
    </xf>
    <xf numFmtId="180" fontId="26" fillId="7" borderId="10" xfId="0" applyNumberFormat="1" applyFont="1" applyFill="1" applyBorder="1" applyAlignment="1">
      <alignment horizontal="right" vertical="center" shrinkToFit="1"/>
    </xf>
    <xf numFmtId="180" fontId="25" fillId="7" borderId="14" xfId="0" applyNumberFormat="1" applyFont="1" applyFill="1" applyBorder="1" applyAlignment="1">
      <alignment horizontal="right" vertical="center" shrinkToFit="1"/>
    </xf>
    <xf numFmtId="180" fontId="25" fillId="7" borderId="0" xfId="0" applyNumberFormat="1" applyFont="1" applyFill="1" applyAlignment="1">
      <alignment horizontal="right" vertical="center" shrinkToFit="1"/>
    </xf>
    <xf numFmtId="180" fontId="26" fillId="7" borderId="0" xfId="0" applyNumberFormat="1" applyFont="1" applyFill="1" applyAlignment="1">
      <alignment horizontal="right" vertical="center" shrinkToFit="1"/>
    </xf>
    <xf numFmtId="180" fontId="26" fillId="7" borderId="1" xfId="0" applyNumberFormat="1" applyFont="1" applyFill="1" applyBorder="1" applyAlignment="1">
      <alignment horizontal="right" vertical="center" shrinkToFit="1"/>
    </xf>
    <xf numFmtId="180" fontId="25" fillId="7" borderId="50" xfId="0" applyNumberFormat="1" applyFont="1" applyFill="1" applyBorder="1" applyAlignment="1">
      <alignment horizontal="right" vertical="center" shrinkToFit="1"/>
    </xf>
    <xf numFmtId="180" fontId="25" fillId="7" borderId="48" xfId="0" applyNumberFormat="1" applyFont="1" applyFill="1" applyBorder="1" applyAlignment="1">
      <alignment horizontal="right" vertical="center" shrinkToFit="1"/>
    </xf>
    <xf numFmtId="180" fontId="26" fillId="7" borderId="48" xfId="0" applyNumberFormat="1" applyFont="1" applyFill="1" applyBorder="1" applyAlignment="1">
      <alignment horizontal="right" vertical="center" shrinkToFit="1"/>
    </xf>
    <xf numFmtId="180" fontId="26" fillId="7" borderId="49" xfId="0" applyNumberFormat="1" applyFont="1" applyFill="1" applyBorder="1" applyAlignment="1">
      <alignment horizontal="right" vertical="center" shrinkToFit="1"/>
    </xf>
    <xf numFmtId="9" fontId="13" fillId="7" borderId="9" xfId="0" applyNumberFormat="1" applyFont="1" applyFill="1" applyBorder="1" applyAlignment="1">
      <alignment horizontal="center" vertical="center" shrinkToFit="1"/>
    </xf>
    <xf numFmtId="0" fontId="13" fillId="7" borderId="13" xfId="0" applyFont="1" applyFill="1" applyBorder="1" applyAlignment="1">
      <alignment horizontal="center" vertical="center" shrinkToFit="1"/>
    </xf>
    <xf numFmtId="0" fontId="13" fillId="7" borderId="10" xfId="0" applyFont="1" applyFill="1" applyBorder="1" applyAlignment="1">
      <alignment horizontal="center" vertical="center" shrinkToFit="1"/>
    </xf>
    <xf numFmtId="0" fontId="13" fillId="7" borderId="14" xfId="0" applyFont="1" applyFill="1" applyBorder="1" applyAlignment="1">
      <alignment horizontal="center" vertical="center" shrinkToFit="1"/>
    </xf>
    <xf numFmtId="0" fontId="13" fillId="7" borderId="0" xfId="0" applyFont="1" applyFill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shrinkToFit="1"/>
    </xf>
    <xf numFmtId="0" fontId="13" fillId="7" borderId="50" xfId="0" applyFont="1" applyFill="1" applyBorder="1" applyAlignment="1">
      <alignment horizontal="center" vertical="center" shrinkToFit="1"/>
    </xf>
    <xf numFmtId="0" fontId="13" fillId="7" borderId="48" xfId="0" applyFont="1" applyFill="1" applyBorder="1" applyAlignment="1">
      <alignment horizontal="center" vertical="center" shrinkToFit="1"/>
    </xf>
    <xf numFmtId="0" fontId="13" fillId="7" borderId="49" xfId="0" applyFont="1" applyFill="1" applyBorder="1" applyAlignment="1">
      <alignment horizontal="center" vertical="center" shrinkToFit="1"/>
    </xf>
    <xf numFmtId="0" fontId="25" fillId="7" borderId="9" xfId="0" applyFont="1" applyFill="1" applyBorder="1" applyAlignment="1">
      <alignment horizontal="left" vertical="center" wrapText="1"/>
    </xf>
    <xf numFmtId="0" fontId="25" fillId="7" borderId="13" xfId="0" applyFont="1" applyFill="1" applyBorder="1" applyAlignment="1">
      <alignment horizontal="left" vertical="center" wrapText="1"/>
    </xf>
    <xf numFmtId="0" fontId="25" fillId="7" borderId="46" xfId="0" applyFont="1" applyFill="1" applyBorder="1" applyAlignment="1">
      <alignment horizontal="left" vertical="center" wrapText="1"/>
    </xf>
    <xf numFmtId="0" fontId="25" fillId="7" borderId="14" xfId="0" applyFont="1" applyFill="1" applyBorder="1" applyAlignment="1">
      <alignment horizontal="left" vertical="center" wrapText="1"/>
    </xf>
    <xf numFmtId="0" fontId="25" fillId="7" borderId="0" xfId="0" applyFont="1" applyFill="1" applyAlignment="1">
      <alignment horizontal="left" vertical="center" wrapText="1"/>
    </xf>
    <xf numFmtId="0" fontId="25" fillId="7" borderId="59" xfId="0" applyFont="1" applyFill="1" applyBorder="1" applyAlignment="1">
      <alignment horizontal="left" vertical="center" wrapText="1"/>
    </xf>
    <xf numFmtId="0" fontId="25" fillId="7" borderId="50" xfId="0" applyFont="1" applyFill="1" applyBorder="1" applyAlignment="1">
      <alignment horizontal="left" vertical="center" wrapText="1"/>
    </xf>
    <xf numFmtId="0" fontId="25" fillId="7" borderId="48" xfId="0" applyFont="1" applyFill="1" applyBorder="1" applyAlignment="1">
      <alignment horizontal="left" vertical="center" wrapText="1"/>
    </xf>
    <xf numFmtId="0" fontId="25" fillId="7" borderId="60" xfId="0" applyFont="1" applyFill="1" applyBorder="1" applyAlignment="1">
      <alignment horizontal="left" vertical="center" wrapText="1"/>
    </xf>
    <xf numFmtId="180" fontId="25" fillId="7" borderId="11" xfId="0" applyNumberFormat="1" applyFont="1" applyFill="1" applyBorder="1" applyAlignment="1">
      <alignment horizontal="right" vertical="center" shrinkToFit="1"/>
    </xf>
    <xf numFmtId="180" fontId="25" fillId="7" borderId="3" xfId="0" applyNumberFormat="1" applyFont="1" applyFill="1" applyBorder="1" applyAlignment="1">
      <alignment horizontal="right" vertical="center" shrinkToFit="1"/>
    </xf>
    <xf numFmtId="180" fontId="26" fillId="7" borderId="3" xfId="0" applyNumberFormat="1" applyFont="1" applyFill="1" applyBorder="1" applyAlignment="1">
      <alignment horizontal="right" vertical="center" shrinkToFit="1"/>
    </xf>
    <xf numFmtId="180" fontId="26" fillId="7" borderId="12" xfId="0" applyNumberFormat="1" applyFont="1" applyFill="1" applyBorder="1" applyAlignment="1">
      <alignment horizontal="right" vertical="center" shrinkToFit="1"/>
    </xf>
    <xf numFmtId="0" fontId="13" fillId="7" borderId="11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shrinkToFit="1"/>
    </xf>
    <xf numFmtId="0" fontId="25" fillId="7" borderId="11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57" xfId="0" applyFont="1" applyFill="1" applyBorder="1" applyAlignment="1">
      <alignment horizontal="left" vertical="center" wrapText="1"/>
    </xf>
    <xf numFmtId="183" fontId="25" fillId="7" borderId="2" xfId="0" applyNumberFormat="1" applyFont="1" applyFill="1" applyBorder="1" applyAlignment="1" applyProtection="1">
      <alignment horizontal="right" vertical="center"/>
      <protection locked="0"/>
    </xf>
    <xf numFmtId="183" fontId="26" fillId="7" borderId="2" xfId="0" applyNumberFormat="1" applyFont="1" applyFill="1" applyBorder="1" applyAlignment="1" applyProtection="1">
      <alignment horizontal="right" vertical="center"/>
      <protection locked="0"/>
    </xf>
    <xf numFmtId="183" fontId="0" fillId="7" borderId="2" xfId="0" applyNumberFormat="1" applyFill="1" applyBorder="1">
      <alignment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right" vertical="center"/>
    </xf>
    <xf numFmtId="0" fontId="11" fillId="7" borderId="42" xfId="0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0" borderId="13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0" borderId="48" xfId="0" applyBorder="1">
      <alignment vertical="center"/>
    </xf>
    <xf numFmtId="0" fontId="0" fillId="0" borderId="60" xfId="0" applyBorder="1">
      <alignment vertical="center"/>
    </xf>
    <xf numFmtId="0" fontId="0" fillId="2" borderId="40" xfId="0" applyFill="1" applyBorder="1">
      <alignment vertical="center"/>
    </xf>
    <xf numFmtId="0" fontId="0" fillId="0" borderId="38" xfId="0" applyBorder="1">
      <alignment vertical="center"/>
    </xf>
    <xf numFmtId="0" fontId="0" fillId="0" borderId="42" xfId="0" applyBorder="1">
      <alignment vertical="center"/>
    </xf>
    <xf numFmtId="0" fontId="25" fillId="7" borderId="40" xfId="0" applyFont="1" applyFill="1" applyBorder="1" applyAlignment="1">
      <alignment horizontal="center" vertical="center"/>
    </xf>
    <xf numFmtId="0" fontId="0" fillId="7" borderId="38" xfId="0" applyFill="1" applyBorder="1">
      <alignment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0" fillId="7" borderId="48" xfId="0" applyFill="1" applyBorder="1">
      <alignment vertical="center"/>
    </xf>
    <xf numFmtId="183" fontId="25" fillId="7" borderId="40" xfId="0" applyNumberFormat="1" applyFont="1" applyFill="1" applyBorder="1" applyAlignment="1">
      <alignment horizontal="right" vertical="center" shrinkToFit="1"/>
    </xf>
    <xf numFmtId="183" fontId="25" fillId="7" borderId="38" xfId="0" applyNumberFormat="1" applyFont="1" applyFill="1" applyBorder="1" applyAlignment="1">
      <alignment horizontal="right" vertical="center" shrinkToFit="1"/>
    </xf>
    <xf numFmtId="183" fontId="26" fillId="7" borderId="38" xfId="0" applyNumberFormat="1" applyFont="1" applyFill="1" applyBorder="1" applyAlignment="1">
      <alignment horizontal="right" vertical="center" shrinkToFit="1"/>
    </xf>
    <xf numFmtId="183" fontId="25" fillId="7" borderId="11" xfId="0" applyNumberFormat="1" applyFont="1" applyFill="1" applyBorder="1" applyAlignment="1">
      <alignment horizontal="right" vertical="center" shrinkToFit="1"/>
    </xf>
    <xf numFmtId="183" fontId="25" fillId="7" borderId="3" xfId="0" applyNumberFormat="1" applyFont="1" applyFill="1" applyBorder="1" applyAlignment="1">
      <alignment horizontal="right" vertical="center" shrinkToFit="1"/>
    </xf>
    <xf numFmtId="183" fontId="26" fillId="7" borderId="3" xfId="0" applyNumberFormat="1" applyFont="1" applyFill="1" applyBorder="1" applyAlignment="1">
      <alignment horizontal="right" vertical="center" shrinkToFit="1"/>
    </xf>
    <xf numFmtId="0" fontId="0" fillId="7" borderId="3" xfId="0" applyFill="1" applyBorder="1">
      <alignment vertical="center"/>
    </xf>
    <xf numFmtId="183" fontId="25" fillId="7" borderId="9" xfId="0" applyNumberFormat="1" applyFont="1" applyFill="1" applyBorder="1" applyAlignment="1">
      <alignment horizontal="right" vertical="center" shrinkToFit="1"/>
    </xf>
    <xf numFmtId="183" fontId="25" fillId="7" borderId="13" xfId="0" applyNumberFormat="1" applyFont="1" applyFill="1" applyBorder="1" applyAlignment="1">
      <alignment horizontal="right" vertical="center" shrinkToFit="1"/>
    </xf>
    <xf numFmtId="183" fontId="26" fillId="7" borderId="13" xfId="0" applyNumberFormat="1" applyFont="1" applyFill="1" applyBorder="1" applyAlignment="1">
      <alignment horizontal="right" vertical="center" shrinkToFit="1"/>
    </xf>
    <xf numFmtId="0" fontId="0" fillId="7" borderId="13" xfId="0" applyFill="1" applyBorder="1">
      <alignment vertical="center"/>
    </xf>
    <xf numFmtId="183" fontId="25" fillId="7" borderId="50" xfId="0" applyNumberFormat="1" applyFont="1" applyFill="1" applyBorder="1" applyAlignment="1">
      <alignment horizontal="right" vertical="center" shrinkToFit="1"/>
    </xf>
    <xf numFmtId="183" fontId="25" fillId="7" borderId="48" xfId="0" applyNumberFormat="1" applyFont="1" applyFill="1" applyBorder="1" applyAlignment="1">
      <alignment horizontal="right" vertical="center" shrinkToFit="1"/>
    </xf>
    <xf numFmtId="183" fontId="26" fillId="7" borderId="48" xfId="0" applyNumberFormat="1" applyFont="1" applyFill="1" applyBorder="1" applyAlignment="1">
      <alignment horizontal="right" vertical="center" shrinkToFit="1"/>
    </xf>
    <xf numFmtId="0" fontId="26" fillId="7" borderId="40" xfId="0" applyFont="1" applyFill="1" applyBorder="1" applyAlignment="1">
      <alignment horizontal="center" vertical="center"/>
    </xf>
    <xf numFmtId="0" fontId="0" fillId="7" borderId="42" xfId="0" applyFill="1" applyBorder="1">
      <alignment vertical="center"/>
    </xf>
    <xf numFmtId="0" fontId="0" fillId="7" borderId="50" xfId="0" applyFill="1" applyBorder="1">
      <alignment vertical="center"/>
    </xf>
    <xf numFmtId="0" fontId="0" fillId="7" borderId="60" xfId="0" applyFill="1" applyBorder="1">
      <alignment vertical="center"/>
    </xf>
    <xf numFmtId="0" fontId="0" fillId="7" borderId="4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7" xfId="0" applyFill="1" applyBorder="1">
      <alignment vertical="center"/>
    </xf>
    <xf numFmtId="0" fontId="0" fillId="7" borderId="9" xfId="0" applyFill="1" applyBorder="1">
      <alignment vertical="center"/>
    </xf>
    <xf numFmtId="0" fontId="0" fillId="7" borderId="46" xfId="0" applyFill="1" applyBorder="1">
      <alignment vertical="center"/>
    </xf>
    <xf numFmtId="0" fontId="3" fillId="7" borderId="40" xfId="0" applyFont="1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0" xfId="0" applyFill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1" xfId="0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7" borderId="12" xfId="0" applyFill="1" applyBorder="1" applyAlignment="1">
      <alignment vertical="center" shrinkToFit="1"/>
    </xf>
    <xf numFmtId="0" fontId="0" fillId="7" borderId="42" xfId="0" applyFill="1" applyBorder="1" applyAlignment="1">
      <alignment horizontal="center" vertical="center" shrinkToFit="1"/>
    </xf>
    <xf numFmtId="0" fontId="0" fillId="7" borderId="59" xfId="0" applyFill="1" applyBorder="1" applyAlignment="1">
      <alignment horizontal="center" vertical="center" shrinkToFit="1"/>
    </xf>
    <xf numFmtId="0" fontId="0" fillId="7" borderId="57" xfId="0" applyFill="1" applyBorder="1" applyAlignment="1">
      <alignment vertical="center" shrinkToFit="1"/>
    </xf>
    <xf numFmtId="0" fontId="0" fillId="7" borderId="58" xfId="0" applyFill="1" applyBorder="1">
      <alignment vertical="center"/>
    </xf>
    <xf numFmtId="0" fontId="0" fillId="7" borderId="10" xfId="0" applyFill="1" applyBorder="1">
      <alignment vertical="center"/>
    </xf>
    <xf numFmtId="0" fontId="0" fillId="7" borderId="43" xfId="0" applyFill="1" applyBorder="1">
      <alignment vertical="center"/>
    </xf>
    <xf numFmtId="0" fontId="0" fillId="7" borderId="0" xfId="0" applyFill="1">
      <alignment vertical="center"/>
    </xf>
    <xf numFmtId="0" fontId="0" fillId="7" borderId="1" xfId="0" applyFill="1" applyBorder="1">
      <alignment vertical="center"/>
    </xf>
    <xf numFmtId="0" fontId="0" fillId="7" borderId="47" xfId="0" applyFill="1" applyBorder="1">
      <alignment vertical="center"/>
    </xf>
    <xf numFmtId="0" fontId="0" fillId="7" borderId="49" xfId="0" applyFill="1" applyBorder="1">
      <alignment vertical="center"/>
    </xf>
    <xf numFmtId="0" fontId="0" fillId="7" borderId="14" xfId="0" applyFill="1" applyBorder="1">
      <alignment vertical="center"/>
    </xf>
    <xf numFmtId="0" fontId="0" fillId="7" borderId="59" xfId="0" applyFill="1" applyBorder="1">
      <alignment vertical="center"/>
    </xf>
    <xf numFmtId="0" fontId="3" fillId="7" borderId="37" xfId="0" applyFont="1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center" vertical="center" shrinkToFit="1"/>
    </xf>
    <xf numFmtId="0" fontId="0" fillId="7" borderId="56" xfId="0" applyFill="1" applyBorder="1" applyAlignment="1">
      <alignment vertical="center" shrinkToFit="1"/>
    </xf>
    <xf numFmtId="0" fontId="25" fillId="7" borderId="75" xfId="0" applyFont="1" applyFill="1" applyBorder="1" applyAlignment="1" applyProtection="1">
      <alignment horizontal="center" vertical="center"/>
      <protection locked="0"/>
    </xf>
    <xf numFmtId="0" fontId="25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>
      <alignment vertical="center"/>
    </xf>
    <xf numFmtId="9" fontId="25" fillId="7" borderId="4" xfId="0" applyNumberFormat="1" applyFont="1" applyFill="1" applyBorder="1" applyAlignment="1" applyProtection="1">
      <alignment horizontal="right" vertical="center"/>
      <protection locked="0"/>
    </xf>
    <xf numFmtId="0" fontId="0" fillId="7" borderId="5" xfId="0" applyFill="1" applyBorder="1" applyAlignment="1">
      <alignment horizontal="right" vertical="center"/>
    </xf>
    <xf numFmtId="0" fontId="0" fillId="7" borderId="4" xfId="0" applyFill="1" applyBorder="1" applyAlignment="1">
      <alignment horizontal="right" vertical="center"/>
    </xf>
    <xf numFmtId="0" fontId="25" fillId="7" borderId="5" xfId="0" applyFont="1" applyFill="1" applyBorder="1" applyAlignment="1" applyProtection="1">
      <alignment horizontal="left" vertical="center"/>
      <protection locked="0"/>
    </xf>
    <xf numFmtId="0" fontId="0" fillId="7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25" fillId="7" borderId="76" xfId="0" applyFont="1" applyFill="1" applyBorder="1" applyAlignment="1" applyProtection="1">
      <alignment horizontal="center" vertical="center"/>
      <protection locked="0"/>
    </xf>
    <xf numFmtId="0" fontId="25" fillId="7" borderId="64" xfId="0" applyFont="1" applyFill="1" applyBorder="1" applyAlignment="1" applyProtection="1">
      <alignment horizontal="center" vertical="center"/>
      <protection locked="0"/>
    </xf>
    <xf numFmtId="0" fontId="0" fillId="7" borderId="64" xfId="0" applyFill="1" applyBorder="1">
      <alignment vertical="center"/>
    </xf>
    <xf numFmtId="0" fontId="0" fillId="7" borderId="63" xfId="0" applyFill="1" applyBorder="1" applyAlignment="1">
      <alignment horizontal="right" vertical="center"/>
    </xf>
    <xf numFmtId="0" fontId="0" fillId="7" borderId="61" xfId="0" applyFill="1" applyBorder="1" applyAlignment="1">
      <alignment horizontal="right" vertical="center"/>
    </xf>
    <xf numFmtId="0" fontId="0" fillId="7" borderId="61" xfId="0" applyFill="1" applyBorder="1" applyAlignment="1">
      <alignment horizontal="left" vertical="center"/>
    </xf>
    <xf numFmtId="0" fontId="0" fillId="7" borderId="62" xfId="0" applyFill="1" applyBorder="1" applyAlignment="1">
      <alignment horizontal="left" vertical="center"/>
    </xf>
    <xf numFmtId="183" fontId="25" fillId="7" borderId="64" xfId="0" applyNumberFormat="1" applyFont="1" applyFill="1" applyBorder="1" applyAlignment="1" applyProtection="1">
      <alignment horizontal="right" vertical="center"/>
      <protection locked="0"/>
    </xf>
    <xf numFmtId="183" fontId="26" fillId="7" borderId="64" xfId="0" applyNumberFormat="1" applyFont="1" applyFill="1" applyBorder="1" applyAlignment="1" applyProtection="1">
      <alignment horizontal="right" vertical="center"/>
      <protection locked="0"/>
    </xf>
    <xf numFmtId="183" fontId="0" fillId="7" borderId="64" xfId="0" applyNumberFormat="1" applyFill="1" applyBorder="1">
      <alignment vertical="center"/>
    </xf>
    <xf numFmtId="0" fontId="25" fillId="7" borderId="69" xfId="0" applyFont="1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25" fillId="7" borderId="70" xfId="0" applyFont="1" applyFill="1" applyBorder="1" applyAlignment="1">
      <alignment horizontal="center" vertical="center"/>
    </xf>
    <xf numFmtId="0" fontId="26" fillId="7" borderId="70" xfId="0" applyFont="1" applyFill="1" applyBorder="1" applyAlignment="1">
      <alignment horizontal="center" vertical="center"/>
    </xf>
    <xf numFmtId="0" fontId="26" fillId="7" borderId="72" xfId="0" applyFont="1" applyFill="1" applyBorder="1" applyAlignment="1">
      <alignment horizontal="center" vertical="center"/>
    </xf>
    <xf numFmtId="179" fontId="25" fillId="7" borderId="9" xfId="1" applyNumberFormat="1" applyFont="1" applyFill="1" applyBorder="1" applyAlignment="1" applyProtection="1">
      <alignment horizontal="right" vertical="center" shrinkToFit="1"/>
    </xf>
    <xf numFmtId="179" fontId="25" fillId="7" borderId="13" xfId="1" applyNumberFormat="1" applyFont="1" applyFill="1" applyBorder="1" applyAlignment="1" applyProtection="1">
      <alignment horizontal="right" vertical="center" shrinkToFit="1"/>
    </xf>
    <xf numFmtId="179" fontId="26" fillId="7" borderId="13" xfId="0" applyNumberFormat="1" applyFont="1" applyFill="1" applyBorder="1" applyAlignment="1">
      <alignment vertical="center" shrinkToFit="1"/>
    </xf>
    <xf numFmtId="179" fontId="26" fillId="7" borderId="10" xfId="0" applyNumberFormat="1" applyFont="1" applyFill="1" applyBorder="1" applyAlignment="1">
      <alignment vertical="center" shrinkToFit="1"/>
    </xf>
    <xf numFmtId="179" fontId="25" fillId="7" borderId="14" xfId="1" applyNumberFormat="1" applyFont="1" applyFill="1" applyBorder="1" applyAlignment="1" applyProtection="1">
      <alignment horizontal="right" vertical="center" shrinkToFit="1"/>
    </xf>
    <xf numFmtId="179" fontId="25" fillId="7" borderId="0" xfId="1" applyNumberFormat="1" applyFont="1" applyFill="1" applyBorder="1" applyAlignment="1" applyProtection="1">
      <alignment horizontal="right" vertical="center" shrinkToFit="1"/>
    </xf>
    <xf numFmtId="179" fontId="26" fillId="7" borderId="0" xfId="0" applyNumberFormat="1" applyFont="1" applyFill="1" applyAlignment="1">
      <alignment vertical="center" shrinkToFit="1"/>
    </xf>
    <xf numFmtId="179" fontId="26" fillId="7" borderId="1" xfId="0" applyNumberFormat="1" applyFont="1" applyFill="1" applyBorder="1" applyAlignment="1">
      <alignment vertical="center" shrinkToFit="1"/>
    </xf>
    <xf numFmtId="179" fontId="25" fillId="7" borderId="50" xfId="1" applyNumberFormat="1" applyFont="1" applyFill="1" applyBorder="1" applyAlignment="1" applyProtection="1">
      <alignment horizontal="right" vertical="center" shrinkToFit="1"/>
    </xf>
    <xf numFmtId="179" fontId="25" fillId="7" borderId="48" xfId="1" applyNumberFormat="1" applyFont="1" applyFill="1" applyBorder="1" applyAlignment="1" applyProtection="1">
      <alignment horizontal="right" vertical="center" shrinkToFit="1"/>
    </xf>
    <xf numFmtId="179" fontId="26" fillId="7" borderId="48" xfId="0" applyNumberFormat="1" applyFont="1" applyFill="1" applyBorder="1" applyAlignment="1">
      <alignment vertical="center" shrinkToFit="1"/>
    </xf>
    <xf numFmtId="179" fontId="26" fillId="7" borderId="49" xfId="0" applyNumberFormat="1" applyFont="1" applyFill="1" applyBorder="1" applyAlignment="1">
      <alignment vertical="center" shrinkToFit="1"/>
    </xf>
    <xf numFmtId="0" fontId="25" fillId="7" borderId="14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180" fontId="25" fillId="7" borderId="40" xfId="0" applyNumberFormat="1" applyFont="1" applyFill="1" applyBorder="1" applyAlignment="1">
      <alignment horizontal="right" vertical="center" shrinkToFit="1"/>
    </xf>
    <xf numFmtId="180" fontId="25" fillId="7" borderId="38" xfId="0" applyNumberFormat="1" applyFont="1" applyFill="1" applyBorder="1" applyAlignment="1">
      <alignment horizontal="right" vertical="center" shrinkToFit="1"/>
    </xf>
    <xf numFmtId="180" fontId="26" fillId="7" borderId="38" xfId="0" applyNumberFormat="1" applyFont="1" applyFill="1" applyBorder="1" applyAlignment="1">
      <alignment horizontal="right" vertical="center" shrinkToFit="1"/>
    </xf>
    <xf numFmtId="0" fontId="0" fillId="7" borderId="39" xfId="0" applyFill="1" applyBorder="1">
      <alignment vertical="center"/>
    </xf>
    <xf numFmtId="0" fontId="25" fillId="7" borderId="73" xfId="0" applyFont="1" applyFill="1" applyBorder="1" applyAlignment="1" applyProtection="1">
      <alignment horizontal="center" vertical="center"/>
      <protection locked="0"/>
    </xf>
    <xf numFmtId="0" fontId="25" fillId="7" borderId="74" xfId="0" applyFont="1" applyFill="1" applyBorder="1" applyAlignment="1" applyProtection="1">
      <alignment horizontal="center" vertical="center"/>
      <protection locked="0"/>
    </xf>
    <xf numFmtId="0" fontId="0" fillId="7" borderId="74" xfId="0" applyFill="1" applyBorder="1">
      <alignment vertical="center"/>
    </xf>
    <xf numFmtId="9" fontId="25" fillId="7" borderId="40" xfId="0" applyNumberFormat="1" applyFont="1" applyFill="1" applyBorder="1" applyAlignment="1" applyProtection="1">
      <alignment horizontal="right" vertical="center"/>
      <protection locked="0"/>
    </xf>
    <xf numFmtId="0" fontId="0" fillId="7" borderId="38" xfId="0" applyFill="1" applyBorder="1" applyAlignment="1">
      <alignment horizontal="right" vertical="center"/>
    </xf>
    <xf numFmtId="0" fontId="0" fillId="7" borderId="14" xfId="0" applyFill="1" applyBorder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25" fillId="7" borderId="38" xfId="0" applyFont="1" applyFill="1" applyBorder="1" applyAlignment="1" applyProtection="1">
      <alignment horizontal="left" vertical="center"/>
      <protection locked="0"/>
    </xf>
    <xf numFmtId="0" fontId="0" fillId="7" borderId="38" xfId="0" applyFill="1" applyBorder="1" applyAlignment="1">
      <alignment horizontal="left" vertical="center"/>
    </xf>
    <xf numFmtId="0" fontId="0" fillId="7" borderId="39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183" fontId="25" fillId="7" borderId="74" xfId="0" applyNumberFormat="1" applyFont="1" applyFill="1" applyBorder="1" applyAlignment="1" applyProtection="1">
      <alignment horizontal="right" vertical="center"/>
      <protection locked="0"/>
    </xf>
    <xf numFmtId="183" fontId="26" fillId="7" borderId="74" xfId="0" applyNumberFormat="1" applyFont="1" applyFill="1" applyBorder="1" applyAlignment="1" applyProtection="1">
      <alignment horizontal="right" vertical="center"/>
      <protection locked="0"/>
    </xf>
    <xf numFmtId="183" fontId="0" fillId="7" borderId="74" xfId="0" applyNumberFormat="1" applyFill="1" applyBorder="1">
      <alignment vertical="center"/>
    </xf>
    <xf numFmtId="183" fontId="25" fillId="7" borderId="15" xfId="0" applyNumberFormat="1" applyFont="1" applyFill="1" applyBorder="1" applyAlignment="1" applyProtection="1">
      <alignment horizontal="right" vertical="center"/>
      <protection locked="0"/>
    </xf>
    <xf numFmtId="183" fontId="26" fillId="7" borderId="15" xfId="0" applyNumberFormat="1" applyFont="1" applyFill="1" applyBorder="1" applyAlignment="1" applyProtection="1">
      <alignment horizontal="right" vertical="center"/>
      <protection locked="0"/>
    </xf>
    <xf numFmtId="183" fontId="0" fillId="7" borderId="15" xfId="0" applyNumberFormat="1" applyFill="1" applyBorder="1">
      <alignment vertical="center"/>
    </xf>
    <xf numFmtId="183" fontId="25" fillId="7" borderId="74" xfId="1" applyNumberFormat="1" applyFont="1" applyFill="1" applyBorder="1" applyAlignment="1" applyProtection="1">
      <alignment horizontal="right" vertical="center" shrinkToFit="1"/>
      <protection locked="0"/>
    </xf>
    <xf numFmtId="183" fontId="26" fillId="7" borderId="74" xfId="0" applyNumberFormat="1" applyFont="1" applyFill="1" applyBorder="1" applyAlignment="1" applyProtection="1">
      <alignment vertical="center" shrinkToFit="1"/>
      <protection locked="0"/>
    </xf>
    <xf numFmtId="183" fontId="25" fillId="7" borderId="15" xfId="1" applyNumberFormat="1" applyFont="1" applyFill="1" applyBorder="1" applyAlignment="1" applyProtection="1">
      <alignment horizontal="right" vertical="center" shrinkToFit="1"/>
      <protection locked="0"/>
    </xf>
    <xf numFmtId="183" fontId="26" fillId="7" borderId="15" xfId="0" applyNumberFormat="1" applyFont="1" applyFill="1" applyBorder="1" applyAlignment="1" applyProtection="1">
      <alignment vertical="center" shrinkToFit="1"/>
      <protection locked="0"/>
    </xf>
    <xf numFmtId="0" fontId="25" fillId="7" borderId="77" xfId="0" applyFont="1" applyFill="1" applyBorder="1" applyAlignment="1" applyProtection="1">
      <alignment horizontal="center" vertical="center"/>
      <protection locked="0"/>
    </xf>
    <xf numFmtId="0" fontId="25" fillId="7" borderId="15" xfId="0" applyFont="1" applyFill="1" applyBorder="1" applyAlignment="1" applyProtection="1">
      <alignment horizontal="center" vertical="center"/>
      <protection locked="0"/>
    </xf>
    <xf numFmtId="0" fontId="0" fillId="7" borderId="15" xfId="0" applyFill="1" applyBorder="1">
      <alignment vertical="center"/>
    </xf>
    <xf numFmtId="0" fontId="26" fillId="7" borderId="71" xfId="0" applyFont="1" applyFill="1" applyBorder="1" applyAlignment="1">
      <alignment horizontal="center" vertical="center"/>
    </xf>
    <xf numFmtId="9" fontId="25" fillId="2" borderId="40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2" borderId="38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2" borderId="7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183" fontId="25" fillId="2" borderId="2" xfId="0" applyNumberFormat="1" applyFont="1" applyFill="1" applyBorder="1" applyAlignment="1">
      <alignment horizontal="right" vertical="center"/>
    </xf>
    <xf numFmtId="183" fontId="26" fillId="2" borderId="2" xfId="0" applyNumberFormat="1" applyFont="1" applyFill="1" applyBorder="1" applyAlignment="1">
      <alignment horizontal="right" vertical="center"/>
    </xf>
    <xf numFmtId="183" fontId="0" fillId="2" borderId="2" xfId="0" applyNumberFormat="1" applyFill="1" applyBorder="1">
      <alignment vertical="center"/>
    </xf>
    <xf numFmtId="183" fontId="25" fillId="2" borderId="2" xfId="1" applyNumberFormat="1" applyFont="1" applyFill="1" applyBorder="1" applyAlignment="1" applyProtection="1">
      <alignment horizontal="right" vertical="center" shrinkToFit="1"/>
    </xf>
    <xf numFmtId="183" fontId="26" fillId="2" borderId="2" xfId="0" applyNumberFormat="1" applyFont="1" applyFill="1" applyBorder="1" applyAlignment="1">
      <alignment vertical="center" shrinkToFit="1"/>
    </xf>
    <xf numFmtId="0" fontId="25" fillId="2" borderId="76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0" fillId="2" borderId="64" xfId="0" applyFill="1" applyBorder="1">
      <alignment vertical="center"/>
    </xf>
    <xf numFmtId="0" fontId="6" fillId="7" borderId="86" xfId="0" applyFont="1" applyFill="1" applyBorder="1" applyAlignment="1">
      <alignment horizontal="center" vertical="center"/>
    </xf>
    <xf numFmtId="0" fontId="6" fillId="7" borderId="89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right" vertical="center"/>
    </xf>
    <xf numFmtId="0" fontId="11" fillId="7" borderId="25" xfId="0" applyFont="1" applyFill="1" applyBorder="1" applyAlignment="1">
      <alignment horizontal="right" vertical="center"/>
    </xf>
    <xf numFmtId="0" fontId="11" fillId="7" borderId="88" xfId="0" applyFont="1" applyFill="1" applyBorder="1" applyAlignment="1">
      <alignment horizontal="right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 shrinkToFit="1"/>
    </xf>
    <xf numFmtId="0" fontId="0" fillId="7" borderId="13" xfId="0" applyFill="1" applyBorder="1" applyAlignment="1">
      <alignment vertical="center" shrinkToFit="1"/>
    </xf>
    <xf numFmtId="0" fontId="0" fillId="7" borderId="0" xfId="0" applyFill="1" applyAlignment="1">
      <alignment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13" fillId="7" borderId="13" xfId="0" applyFont="1" applyFill="1" applyBorder="1" applyAlignment="1">
      <alignment vertical="center" shrinkToFit="1"/>
    </xf>
    <xf numFmtId="0" fontId="14" fillId="7" borderId="0" xfId="0" applyFont="1" applyFill="1" applyAlignment="1">
      <alignment vertical="center" shrinkToFit="1"/>
    </xf>
    <xf numFmtId="0" fontId="14" fillId="7" borderId="3" xfId="0" applyFont="1" applyFill="1" applyBorder="1" applyAlignment="1">
      <alignment vertical="center" shrinkToFit="1"/>
    </xf>
    <xf numFmtId="0" fontId="14" fillId="7" borderId="46" xfId="0" applyFont="1" applyFill="1" applyBorder="1" applyAlignment="1">
      <alignment vertical="center" shrinkToFit="1"/>
    </xf>
    <xf numFmtId="0" fontId="14" fillId="7" borderId="59" xfId="0" applyFont="1" applyFill="1" applyBorder="1" applyAlignment="1">
      <alignment vertical="center" shrinkToFit="1"/>
    </xf>
    <xf numFmtId="0" fontId="14" fillId="7" borderId="57" xfId="0" applyFont="1" applyFill="1" applyBorder="1" applyAlignment="1">
      <alignment vertical="center" shrinkToFit="1"/>
    </xf>
    <xf numFmtId="0" fontId="25" fillId="7" borderId="58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26" fillId="7" borderId="47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43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5" fillId="7" borderId="49" xfId="0" applyFont="1" applyFill="1" applyBorder="1" applyAlignment="1">
      <alignment horizontal="left" vertical="center" wrapText="1"/>
    </xf>
    <xf numFmtId="178" fontId="25" fillId="7" borderId="9" xfId="0" applyNumberFormat="1" applyFont="1" applyFill="1" applyBorder="1" applyAlignment="1">
      <alignment horizontal="right" vertical="center" shrinkToFit="1"/>
    </xf>
    <xf numFmtId="178" fontId="25" fillId="7" borderId="13" xfId="0" applyNumberFormat="1" applyFont="1" applyFill="1" applyBorder="1" applyAlignment="1">
      <alignment horizontal="right" vertical="center" shrinkToFit="1"/>
    </xf>
    <xf numFmtId="178" fontId="26" fillId="7" borderId="13" xfId="0" applyNumberFormat="1" applyFont="1" applyFill="1" applyBorder="1" applyAlignment="1">
      <alignment horizontal="right" vertical="center" shrinkToFit="1"/>
    </xf>
    <xf numFmtId="178" fontId="26" fillId="7" borderId="10" xfId="0" applyNumberFormat="1" applyFont="1" applyFill="1" applyBorder="1" applyAlignment="1">
      <alignment horizontal="right" vertical="center" shrinkToFit="1"/>
    </xf>
    <xf numFmtId="178" fontId="25" fillId="7" borderId="14" xfId="0" applyNumberFormat="1" applyFont="1" applyFill="1" applyBorder="1" applyAlignment="1">
      <alignment horizontal="right" vertical="center" shrinkToFit="1"/>
    </xf>
    <xf numFmtId="178" fontId="25" fillId="7" borderId="0" xfId="0" applyNumberFormat="1" applyFont="1" applyFill="1" applyAlignment="1">
      <alignment horizontal="right" vertical="center" shrinkToFit="1"/>
    </xf>
    <xf numFmtId="178" fontId="26" fillId="7" borderId="0" xfId="0" applyNumberFormat="1" applyFont="1" applyFill="1" applyAlignment="1">
      <alignment horizontal="right" vertical="center" shrinkToFit="1"/>
    </xf>
    <xf numFmtId="178" fontId="26" fillId="7" borderId="1" xfId="0" applyNumberFormat="1" applyFont="1" applyFill="1" applyBorder="1" applyAlignment="1">
      <alignment horizontal="right" vertical="center" shrinkToFit="1"/>
    </xf>
    <xf numFmtId="178" fontId="25" fillId="7" borderId="50" xfId="0" applyNumberFormat="1" applyFont="1" applyFill="1" applyBorder="1" applyAlignment="1">
      <alignment horizontal="right" vertical="center" shrinkToFit="1"/>
    </xf>
    <xf numFmtId="178" fontId="25" fillId="7" borderId="48" xfId="0" applyNumberFormat="1" applyFont="1" applyFill="1" applyBorder="1" applyAlignment="1">
      <alignment horizontal="right" vertical="center" shrinkToFit="1"/>
    </xf>
    <xf numFmtId="178" fontId="26" fillId="7" borderId="48" xfId="0" applyNumberFormat="1" applyFont="1" applyFill="1" applyBorder="1" applyAlignment="1">
      <alignment horizontal="right" vertical="center" shrinkToFit="1"/>
    </xf>
    <xf numFmtId="178" fontId="26" fillId="7" borderId="49" xfId="0" applyNumberFormat="1" applyFont="1" applyFill="1" applyBorder="1" applyAlignment="1">
      <alignment horizontal="right" vertical="center" shrinkToFit="1"/>
    </xf>
    <xf numFmtId="0" fontId="25" fillId="7" borderId="9" xfId="0" applyFont="1" applyFill="1" applyBorder="1" applyAlignment="1">
      <alignment horizontal="center" vertical="center" shrinkToFit="1"/>
    </xf>
    <xf numFmtId="0" fontId="25" fillId="7" borderId="13" xfId="0" applyFont="1" applyFill="1" applyBorder="1" applyAlignment="1">
      <alignment horizontal="center" vertical="center" shrinkToFit="1"/>
    </xf>
    <xf numFmtId="0" fontId="25" fillId="7" borderId="10" xfId="0" applyFont="1" applyFill="1" applyBorder="1" applyAlignment="1">
      <alignment horizontal="center" vertical="center" shrinkToFit="1"/>
    </xf>
    <xf numFmtId="0" fontId="25" fillId="7" borderId="14" xfId="0" applyFont="1" applyFill="1" applyBorder="1" applyAlignment="1">
      <alignment horizontal="center" vertical="center" shrinkToFit="1"/>
    </xf>
    <xf numFmtId="0" fontId="25" fillId="7" borderId="0" xfId="0" applyFont="1" applyFill="1" applyAlignment="1">
      <alignment horizontal="center" vertical="center" shrinkToFit="1"/>
    </xf>
    <xf numFmtId="0" fontId="25" fillId="7" borderId="1" xfId="0" applyFont="1" applyFill="1" applyBorder="1" applyAlignment="1">
      <alignment horizontal="center" vertical="center" shrinkToFit="1"/>
    </xf>
    <xf numFmtId="0" fontId="25" fillId="7" borderId="50" xfId="0" applyFont="1" applyFill="1" applyBorder="1" applyAlignment="1">
      <alignment horizontal="center" vertical="center" shrinkToFit="1"/>
    </xf>
    <xf numFmtId="0" fontId="25" fillId="7" borderId="48" xfId="0" applyFont="1" applyFill="1" applyBorder="1" applyAlignment="1">
      <alignment horizontal="center" vertical="center" shrinkToFit="1"/>
    </xf>
    <xf numFmtId="0" fontId="25" fillId="7" borderId="49" xfId="0" applyFont="1" applyFill="1" applyBorder="1" applyAlignment="1">
      <alignment horizontal="center" vertical="center" shrinkToFit="1"/>
    </xf>
    <xf numFmtId="0" fontId="25" fillId="7" borderId="56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left" vertical="center" wrapText="1"/>
    </xf>
    <xf numFmtId="178" fontId="25" fillId="7" borderId="11" xfId="0" applyNumberFormat="1" applyFont="1" applyFill="1" applyBorder="1" applyAlignment="1">
      <alignment horizontal="right" vertical="center" shrinkToFit="1"/>
    </xf>
    <xf numFmtId="178" fontId="25" fillId="7" borderId="3" xfId="0" applyNumberFormat="1" applyFont="1" applyFill="1" applyBorder="1" applyAlignment="1">
      <alignment horizontal="right" vertical="center" shrinkToFit="1"/>
    </xf>
    <xf numFmtId="178" fontId="26" fillId="7" borderId="3" xfId="0" applyNumberFormat="1" applyFont="1" applyFill="1" applyBorder="1" applyAlignment="1">
      <alignment horizontal="right" vertical="center" shrinkToFit="1"/>
    </xf>
    <xf numFmtId="178" fontId="26" fillId="7" borderId="12" xfId="0" applyNumberFormat="1" applyFont="1" applyFill="1" applyBorder="1" applyAlignment="1">
      <alignment horizontal="right" vertical="center" shrinkToFit="1"/>
    </xf>
    <xf numFmtId="0" fontId="25" fillId="7" borderId="11" xfId="0" applyFont="1" applyFill="1" applyBorder="1" applyAlignment="1">
      <alignment horizontal="center" vertical="center" shrinkToFit="1"/>
    </xf>
    <xf numFmtId="0" fontId="25" fillId="7" borderId="3" xfId="0" applyFont="1" applyFill="1" applyBorder="1" applyAlignment="1">
      <alignment horizontal="center" vertical="center" shrinkToFit="1"/>
    </xf>
    <xf numFmtId="0" fontId="25" fillId="7" borderId="12" xfId="0" applyFont="1" applyFill="1" applyBorder="1" applyAlignment="1">
      <alignment horizontal="center" vertical="center" shrinkToFit="1"/>
    </xf>
    <xf numFmtId="179" fontId="25" fillId="7" borderId="11" xfId="1" applyNumberFormat="1" applyFont="1" applyFill="1" applyBorder="1" applyAlignment="1" applyProtection="1">
      <alignment horizontal="right" vertical="center" shrinkToFit="1"/>
    </xf>
    <xf numFmtId="179" fontId="25" fillId="7" borderId="3" xfId="1" applyNumberFormat="1" applyFont="1" applyFill="1" applyBorder="1" applyAlignment="1" applyProtection="1">
      <alignment horizontal="right" vertical="center" shrinkToFit="1"/>
    </xf>
    <xf numFmtId="179" fontId="26" fillId="7" borderId="3" xfId="0" applyNumberFormat="1" applyFont="1" applyFill="1" applyBorder="1" applyAlignment="1">
      <alignment vertical="center" shrinkToFit="1"/>
    </xf>
    <xf numFmtId="179" fontId="26" fillId="7" borderId="12" xfId="0" applyNumberFormat="1" applyFont="1" applyFill="1" applyBorder="1" applyAlignment="1">
      <alignment vertical="center" shrinkToFit="1"/>
    </xf>
    <xf numFmtId="0" fontId="25" fillId="7" borderId="39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 shrinkToFit="1"/>
    </xf>
    <xf numFmtId="0" fontId="13" fillId="7" borderId="38" xfId="0" applyFont="1" applyFill="1" applyBorder="1" applyAlignment="1">
      <alignment horizontal="center" vertical="center" shrinkToFit="1"/>
    </xf>
    <xf numFmtId="0" fontId="13" fillId="7" borderId="39" xfId="0" applyFont="1" applyFill="1" applyBorder="1" applyAlignment="1">
      <alignment horizontal="center" vertical="center" shrinkToFit="1"/>
    </xf>
    <xf numFmtId="0" fontId="25" fillId="7" borderId="42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3" fillId="7" borderId="0" xfId="0" applyFont="1" applyFill="1">
      <alignment vertical="center"/>
    </xf>
    <xf numFmtId="0" fontId="26" fillId="7" borderId="1" xfId="0" applyFont="1" applyFill="1" applyBorder="1">
      <alignment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distributed" vertical="center"/>
    </xf>
    <xf numFmtId="0" fontId="25" fillId="7" borderId="0" xfId="0" applyFont="1" applyFill="1" applyAlignment="1">
      <alignment horizontal="distributed" vertical="center"/>
    </xf>
    <xf numFmtId="0" fontId="25" fillId="7" borderId="3" xfId="0" applyFont="1" applyFill="1" applyBorder="1" applyAlignment="1">
      <alignment horizontal="distributed" vertical="center"/>
    </xf>
    <xf numFmtId="0" fontId="25" fillId="7" borderId="13" xfId="0" applyFont="1" applyFill="1" applyBorder="1" applyAlignment="1">
      <alignment horizontal="left" vertical="center" indent="1" shrinkToFit="1"/>
    </xf>
    <xf numFmtId="0" fontId="25" fillId="7" borderId="0" xfId="0" applyFont="1" applyFill="1" applyAlignment="1">
      <alignment horizontal="left" vertical="center" indent="1" shrinkToFit="1"/>
    </xf>
    <xf numFmtId="0" fontId="25" fillId="7" borderId="3" xfId="0" applyFont="1" applyFill="1" applyBorder="1" applyAlignment="1">
      <alignment horizontal="left" vertical="center" indent="1" shrinkToFit="1"/>
    </xf>
    <xf numFmtId="0" fontId="24" fillId="7" borderId="43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right" vertical="center"/>
    </xf>
    <xf numFmtId="0" fontId="5" fillId="7" borderId="79" xfId="0" applyFont="1" applyFill="1" applyBorder="1" applyAlignment="1">
      <alignment horizontal="right" vertical="center"/>
    </xf>
    <xf numFmtId="0" fontId="26" fillId="7" borderId="11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87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8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shrinkToFit="1"/>
    </xf>
    <xf numFmtId="0" fontId="26" fillId="7" borderId="0" xfId="0" applyFont="1" applyFill="1" applyAlignment="1">
      <alignment horizontal="center" vertical="center" shrinkToFit="1"/>
    </xf>
    <xf numFmtId="0" fontId="26" fillId="7" borderId="3" xfId="0" applyFont="1" applyFill="1" applyBorder="1" applyAlignment="1">
      <alignment horizontal="center" vertical="center" shrinkToFit="1"/>
    </xf>
    <xf numFmtId="0" fontId="5" fillId="7" borderId="82" xfId="0" applyFont="1" applyFill="1" applyBorder="1" applyAlignment="1">
      <alignment horizontal="right" vertical="center"/>
    </xf>
    <xf numFmtId="0" fontId="25" fillId="7" borderId="13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5" fillId="7" borderId="3" xfId="0" applyFont="1" applyFill="1" applyBorder="1" applyAlignment="1">
      <alignment horizontal="left" vertical="center"/>
    </xf>
    <xf numFmtId="0" fontId="26" fillId="7" borderId="13" xfId="0" applyFont="1" applyFill="1" applyBorder="1">
      <alignment vertical="center"/>
    </xf>
    <xf numFmtId="0" fontId="26" fillId="7" borderId="0" xfId="0" applyFont="1" applyFill="1">
      <alignment vertical="center"/>
    </xf>
    <xf numFmtId="0" fontId="26" fillId="7" borderId="3" xfId="0" applyFont="1" applyFill="1" applyBorder="1">
      <alignment vertical="center"/>
    </xf>
    <xf numFmtId="0" fontId="25" fillId="7" borderId="13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186" fontId="32" fillId="7" borderId="9" xfId="0" applyNumberFormat="1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right" vertical="center"/>
    </xf>
    <xf numFmtId="0" fontId="11" fillId="7" borderId="46" xfId="0" applyFont="1" applyFill="1" applyBorder="1" applyAlignment="1">
      <alignment horizontal="right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182" fontId="7" fillId="7" borderId="0" xfId="0" applyNumberFormat="1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3" fillId="7" borderId="40" xfId="0" applyFont="1" applyFill="1" applyBorder="1" applyAlignment="1">
      <alignment horizontal="distributed" vertical="center"/>
    </xf>
    <xf numFmtId="0" fontId="0" fillId="7" borderId="38" xfId="0" applyFill="1" applyBorder="1" applyAlignment="1">
      <alignment horizontal="distributed" vertical="center"/>
    </xf>
    <xf numFmtId="0" fontId="0" fillId="7" borderId="39" xfId="0" applyFill="1" applyBorder="1" applyAlignment="1">
      <alignment horizontal="distributed" vertical="center"/>
    </xf>
    <xf numFmtId="0" fontId="3" fillId="7" borderId="13" xfId="0" applyFont="1" applyFill="1" applyBorder="1" applyAlignment="1">
      <alignment horizontal="left" vertical="top" shrinkToFit="1"/>
    </xf>
    <xf numFmtId="0" fontId="0" fillId="7" borderId="13" xfId="0" applyFill="1" applyBorder="1" applyAlignment="1">
      <alignment vertical="top" shrinkToFit="1"/>
    </xf>
    <xf numFmtId="0" fontId="0" fillId="7" borderId="0" xfId="0" applyFill="1" applyAlignment="1">
      <alignment vertical="top" shrinkToFit="1"/>
    </xf>
    <xf numFmtId="0" fontId="26" fillId="7" borderId="0" xfId="0" applyFont="1" applyFill="1" applyAlignment="1">
      <alignment horizontal="distributed" vertical="center"/>
    </xf>
    <xf numFmtId="0" fontId="3" fillId="7" borderId="0" xfId="0" applyFont="1" applyFill="1">
      <alignment vertical="center"/>
    </xf>
    <xf numFmtId="187" fontId="25" fillId="7" borderId="0" xfId="0" applyNumberFormat="1" applyFont="1" applyFill="1" applyAlignment="1">
      <alignment horizontal="center" vertical="center"/>
    </xf>
    <xf numFmtId="187" fontId="26" fillId="7" borderId="0" xfId="0" applyNumberFormat="1" applyFont="1" applyFill="1" applyAlignment="1">
      <alignment horizontal="center" vertical="center"/>
    </xf>
    <xf numFmtId="0" fontId="25" fillId="7" borderId="0" xfId="0" applyFont="1" applyFill="1" applyAlignment="1">
      <alignment horizontal="distributed" vertical="top"/>
    </xf>
    <xf numFmtId="0" fontId="3" fillId="7" borderId="0" xfId="0" applyFont="1" applyFill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84" fontId="32" fillId="7" borderId="9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 shrinkToFit="1"/>
    </xf>
    <xf numFmtId="0" fontId="7" fillId="7" borderId="3" xfId="0" applyFont="1" applyFill="1" applyBorder="1" applyAlignment="1">
      <alignment horizontal="left" vertical="center" shrinkToFit="1"/>
    </xf>
    <xf numFmtId="0" fontId="6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57" xfId="0" applyBorder="1">
      <alignment vertical="center"/>
    </xf>
    <xf numFmtId="0" fontId="3" fillId="2" borderId="0" xfId="0" applyFont="1" applyFill="1">
      <alignment vertical="center"/>
    </xf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" fillId="7" borderId="0" xfId="0" applyFont="1" applyFill="1" applyAlignment="1">
      <alignment horizontal="left" vertical="top" shrinkToFit="1"/>
    </xf>
    <xf numFmtId="185" fontId="32" fillId="7" borderId="9" xfId="0" applyNumberFormat="1" applyFont="1" applyFill="1" applyBorder="1" applyAlignment="1">
      <alignment horizontal="center" vertical="center"/>
    </xf>
    <xf numFmtId="185" fontId="32" fillId="7" borderId="13" xfId="0" applyNumberFormat="1" applyFont="1" applyFill="1" applyBorder="1" applyAlignment="1">
      <alignment horizontal="center" vertical="center"/>
    </xf>
    <xf numFmtId="185" fontId="32" fillId="7" borderId="10" xfId="0" applyNumberFormat="1" applyFont="1" applyFill="1" applyBorder="1" applyAlignment="1">
      <alignment horizontal="center" vertical="center"/>
    </xf>
    <xf numFmtId="185" fontId="32" fillId="7" borderId="11" xfId="0" applyNumberFormat="1" applyFont="1" applyFill="1" applyBorder="1" applyAlignment="1">
      <alignment horizontal="center" vertical="center"/>
    </xf>
    <xf numFmtId="185" fontId="32" fillId="7" borderId="3" xfId="0" applyNumberFormat="1" applyFont="1" applyFill="1" applyBorder="1" applyAlignment="1">
      <alignment horizontal="center" vertical="center"/>
    </xf>
    <xf numFmtId="185" fontId="32" fillId="7" borderId="12" xfId="0" applyNumberFormat="1" applyFont="1" applyFill="1" applyBorder="1" applyAlignment="1">
      <alignment horizontal="center" vertical="center"/>
    </xf>
    <xf numFmtId="176" fontId="25" fillId="7" borderId="0" xfId="0" applyNumberFormat="1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25" fillId="2" borderId="7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183" fontId="25" fillId="2" borderId="15" xfId="0" applyNumberFormat="1" applyFont="1" applyFill="1" applyBorder="1" applyAlignment="1">
      <alignment horizontal="right" vertical="center"/>
    </xf>
    <xf numFmtId="183" fontId="26" fillId="2" borderId="15" xfId="0" applyNumberFormat="1" applyFont="1" applyFill="1" applyBorder="1" applyAlignment="1">
      <alignment horizontal="right" vertical="center"/>
    </xf>
    <xf numFmtId="183" fontId="0" fillId="2" borderId="15" xfId="0" applyNumberFormat="1" applyFill="1" applyBorder="1">
      <alignment vertical="center"/>
    </xf>
    <xf numFmtId="0" fontId="25" fillId="2" borderId="73" xfId="0" applyFont="1" applyFill="1" applyBorder="1" applyAlignment="1">
      <alignment horizontal="center" vertical="center"/>
    </xf>
    <xf numFmtId="0" fontId="25" fillId="2" borderId="74" xfId="0" applyFont="1" applyFill="1" applyBorder="1" applyAlignment="1">
      <alignment horizontal="center" vertical="center"/>
    </xf>
    <xf numFmtId="0" fontId="0" fillId="2" borderId="74" xfId="0" applyFill="1" applyBorder="1">
      <alignment vertical="center"/>
    </xf>
    <xf numFmtId="183" fontId="25" fillId="2" borderId="74" xfId="0" applyNumberFormat="1" applyFont="1" applyFill="1" applyBorder="1" applyAlignment="1">
      <alignment horizontal="right" vertical="center"/>
    </xf>
    <xf numFmtId="183" fontId="26" fillId="2" borderId="74" xfId="0" applyNumberFormat="1" applyFont="1" applyFill="1" applyBorder="1" applyAlignment="1">
      <alignment horizontal="right" vertical="center"/>
    </xf>
    <xf numFmtId="183" fontId="0" fillId="2" borderId="74" xfId="0" applyNumberFormat="1" applyFill="1" applyBorder="1">
      <alignment vertical="center"/>
    </xf>
    <xf numFmtId="183" fontId="25" fillId="2" borderId="74" xfId="1" applyNumberFormat="1" applyFont="1" applyFill="1" applyBorder="1" applyAlignment="1" applyProtection="1">
      <alignment horizontal="right" vertical="center" shrinkToFit="1"/>
    </xf>
    <xf numFmtId="183" fontId="26" fillId="2" borderId="74" xfId="0" applyNumberFormat="1" applyFont="1" applyFill="1" applyBorder="1" applyAlignment="1">
      <alignment vertical="center" shrinkToFit="1"/>
    </xf>
    <xf numFmtId="183" fontId="25" fillId="2" borderId="15" xfId="1" applyNumberFormat="1" applyFont="1" applyFill="1" applyBorder="1" applyAlignment="1" applyProtection="1">
      <alignment horizontal="right" vertical="center" shrinkToFit="1"/>
    </xf>
    <xf numFmtId="183" fontId="26" fillId="2" borderId="15" xfId="0" applyNumberFormat="1" applyFont="1" applyFill="1" applyBorder="1" applyAlignment="1">
      <alignment vertical="center" shrinkToFit="1"/>
    </xf>
    <xf numFmtId="0" fontId="25" fillId="2" borderId="69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26" fillId="2" borderId="71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9" fontId="25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5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3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83" fontId="25" fillId="2" borderId="64" xfId="0" applyNumberFormat="1" applyFont="1" applyFill="1" applyBorder="1" applyAlignment="1">
      <alignment horizontal="right" vertical="center"/>
    </xf>
    <xf numFmtId="183" fontId="26" fillId="2" borderId="64" xfId="0" applyNumberFormat="1" applyFont="1" applyFill="1" applyBorder="1" applyAlignment="1">
      <alignment horizontal="right" vertical="center"/>
    </xf>
    <xf numFmtId="183" fontId="0" fillId="2" borderId="64" xfId="0" applyNumberFormat="1" applyFill="1" applyBorder="1">
      <alignment vertical="center"/>
    </xf>
    <xf numFmtId="183" fontId="25" fillId="2" borderId="64" xfId="1" applyNumberFormat="1" applyFont="1" applyFill="1" applyBorder="1" applyAlignment="1" applyProtection="1">
      <alignment horizontal="right" vertical="center" shrinkToFit="1"/>
    </xf>
    <xf numFmtId="183" fontId="26" fillId="2" borderId="64" xfId="0" applyNumberFormat="1" applyFont="1" applyFill="1" applyBorder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5" fillId="8" borderId="58" xfId="0" applyFont="1" applyFill="1" applyBorder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center" vertical="center"/>
      <protection locked="0"/>
    </xf>
    <xf numFmtId="0" fontId="25" fillId="8" borderId="10" xfId="0" applyFont="1" applyFill="1" applyBorder="1" applyAlignment="1" applyProtection="1">
      <alignment horizontal="center" vertical="center"/>
      <protection locked="0"/>
    </xf>
    <xf numFmtId="0" fontId="25" fillId="8" borderId="43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Alignment="1" applyProtection="1">
      <alignment horizontal="center" vertical="center"/>
      <protection locked="0"/>
    </xf>
    <xf numFmtId="0" fontId="25" fillId="8" borderId="1" xfId="0" applyFont="1" applyFill="1" applyBorder="1" applyAlignment="1" applyProtection="1">
      <alignment horizontal="center" vertical="center"/>
      <protection locked="0"/>
    </xf>
    <xf numFmtId="0" fontId="25" fillId="8" borderId="56" xfId="0" applyFont="1" applyFill="1" applyBorder="1" applyAlignment="1" applyProtection="1">
      <alignment horizontal="center" vertical="center"/>
      <protection locked="0"/>
    </xf>
    <xf numFmtId="0" fontId="25" fillId="8" borderId="3" xfId="0" applyFont="1" applyFill="1" applyBorder="1" applyAlignment="1" applyProtection="1">
      <alignment horizontal="center" vertical="center"/>
      <protection locked="0"/>
    </xf>
    <xf numFmtId="0" fontId="25" fillId="8" borderId="12" xfId="0" applyFont="1" applyFill="1" applyBorder="1" applyAlignment="1" applyProtection="1">
      <alignment horizontal="center" vertical="center"/>
      <protection locked="0"/>
    </xf>
    <xf numFmtId="0" fontId="25" fillId="8" borderId="9" xfId="0" applyFont="1" applyFill="1" applyBorder="1" applyAlignment="1" applyProtection="1">
      <alignment horizontal="center" vertical="center"/>
      <protection locked="0"/>
    </xf>
    <xf numFmtId="0" fontId="25" fillId="8" borderId="14" xfId="0" applyFont="1" applyFill="1" applyBorder="1" applyAlignment="1" applyProtection="1">
      <alignment horizontal="center" vertical="center"/>
      <protection locked="0"/>
    </xf>
    <xf numFmtId="0" fontId="25" fillId="8" borderId="50" xfId="0" applyFont="1" applyFill="1" applyBorder="1" applyAlignment="1" applyProtection="1">
      <alignment horizontal="center" vertical="center"/>
      <protection locked="0"/>
    </xf>
    <xf numFmtId="0" fontId="25" fillId="8" borderId="48" xfId="0" applyFont="1" applyFill="1" applyBorder="1" applyAlignment="1" applyProtection="1">
      <alignment horizontal="center" vertical="center"/>
      <protection locked="0"/>
    </xf>
    <xf numFmtId="0" fontId="25" fillId="8" borderId="49" xfId="0" applyFont="1" applyFill="1" applyBorder="1" applyAlignment="1" applyProtection="1">
      <alignment horizontal="center" vertical="center"/>
      <protection locked="0"/>
    </xf>
    <xf numFmtId="0" fontId="25" fillId="8" borderId="9" xfId="0" applyFont="1" applyFill="1" applyBorder="1" applyAlignment="1" applyProtection="1">
      <alignment horizontal="left" vertical="center" wrapText="1"/>
      <protection locked="0"/>
    </xf>
    <xf numFmtId="0" fontId="25" fillId="8" borderId="13" xfId="0" applyFont="1" applyFill="1" applyBorder="1" applyAlignment="1" applyProtection="1">
      <alignment horizontal="left" vertical="center" wrapText="1"/>
      <protection locked="0"/>
    </xf>
    <xf numFmtId="0" fontId="25" fillId="8" borderId="10" xfId="0" applyFont="1" applyFill="1" applyBorder="1" applyAlignment="1" applyProtection="1">
      <alignment horizontal="left" vertical="center" wrapText="1"/>
      <protection locked="0"/>
    </xf>
    <xf numFmtId="0" fontId="25" fillId="8" borderId="14" xfId="0" applyFont="1" applyFill="1" applyBorder="1" applyAlignment="1" applyProtection="1">
      <alignment horizontal="left" vertical="center" wrapText="1"/>
      <protection locked="0"/>
    </xf>
    <xf numFmtId="0" fontId="25" fillId="8" borderId="0" xfId="0" applyFont="1" applyFill="1" applyAlignment="1" applyProtection="1">
      <alignment horizontal="left" vertical="center" wrapText="1"/>
      <protection locked="0"/>
    </xf>
    <xf numFmtId="0" fontId="25" fillId="8" borderId="1" xfId="0" applyFont="1" applyFill="1" applyBorder="1" applyAlignment="1" applyProtection="1">
      <alignment horizontal="left" vertical="center" wrapText="1"/>
      <protection locked="0"/>
    </xf>
    <xf numFmtId="0" fontId="25" fillId="8" borderId="50" xfId="0" applyFont="1" applyFill="1" applyBorder="1" applyAlignment="1" applyProtection="1">
      <alignment horizontal="left" vertical="center" wrapText="1"/>
      <protection locked="0"/>
    </xf>
    <xf numFmtId="0" fontId="25" fillId="8" borderId="48" xfId="0" applyFont="1" applyFill="1" applyBorder="1" applyAlignment="1" applyProtection="1">
      <alignment horizontal="left" vertical="center" wrapText="1"/>
      <protection locked="0"/>
    </xf>
    <xf numFmtId="0" fontId="25" fillId="8" borderId="49" xfId="0" applyFont="1" applyFill="1" applyBorder="1" applyAlignment="1" applyProtection="1">
      <alignment horizontal="left" vertical="center" wrapText="1"/>
      <protection locked="0"/>
    </xf>
    <xf numFmtId="178" fontId="25" fillId="8" borderId="9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13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13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10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14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0" xfId="0" applyNumberFormat="1" applyFont="1" applyFill="1" applyAlignment="1" applyProtection="1">
      <alignment horizontal="right" vertical="center" shrinkToFit="1"/>
      <protection locked="0"/>
    </xf>
    <xf numFmtId="178" fontId="26" fillId="8" borderId="0" xfId="0" applyNumberFormat="1" applyFont="1" applyFill="1" applyAlignment="1" applyProtection="1">
      <alignment horizontal="right" vertical="center" shrinkToFit="1"/>
      <protection locked="0"/>
    </xf>
    <xf numFmtId="178" fontId="26" fillId="8" borderId="1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50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48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48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49" xfId="0" applyNumberFormat="1" applyFont="1" applyFill="1" applyBorder="1" applyAlignment="1" applyProtection="1">
      <alignment horizontal="right" vertical="center" shrinkToFit="1"/>
      <protection locked="0"/>
    </xf>
    <xf numFmtId="0" fontId="25" fillId="8" borderId="9" xfId="0" applyFont="1" applyFill="1" applyBorder="1" applyAlignment="1" applyProtection="1">
      <alignment horizontal="center" vertical="center" shrinkToFit="1"/>
      <protection locked="0"/>
    </xf>
    <xf numFmtId="0" fontId="25" fillId="8" borderId="13" xfId="0" applyFont="1" applyFill="1" applyBorder="1" applyAlignment="1" applyProtection="1">
      <alignment horizontal="center" vertical="center" shrinkToFit="1"/>
      <protection locked="0"/>
    </xf>
    <xf numFmtId="0" fontId="25" fillId="8" borderId="10" xfId="0" applyFont="1" applyFill="1" applyBorder="1" applyAlignment="1" applyProtection="1">
      <alignment horizontal="center" vertical="center" shrinkToFit="1"/>
      <protection locked="0"/>
    </xf>
    <xf numFmtId="0" fontId="25" fillId="8" borderId="14" xfId="0" applyFont="1" applyFill="1" applyBorder="1" applyAlignment="1" applyProtection="1">
      <alignment horizontal="center" vertical="center" shrinkToFit="1"/>
      <protection locked="0"/>
    </xf>
    <xf numFmtId="0" fontId="25" fillId="8" borderId="0" xfId="0" applyFont="1" applyFill="1" applyAlignment="1" applyProtection="1">
      <alignment horizontal="center" vertical="center" shrinkToFit="1"/>
      <protection locked="0"/>
    </xf>
    <xf numFmtId="0" fontId="25" fillId="8" borderId="1" xfId="0" applyFont="1" applyFill="1" applyBorder="1" applyAlignment="1" applyProtection="1">
      <alignment horizontal="center" vertical="center" shrinkToFit="1"/>
      <protection locked="0"/>
    </xf>
    <xf numFmtId="0" fontId="25" fillId="8" borderId="50" xfId="0" applyFont="1" applyFill="1" applyBorder="1" applyAlignment="1" applyProtection="1">
      <alignment horizontal="center" vertical="center" shrinkToFit="1"/>
      <protection locked="0"/>
    </xf>
    <xf numFmtId="0" fontId="25" fillId="8" borderId="48" xfId="0" applyFont="1" applyFill="1" applyBorder="1" applyAlignment="1" applyProtection="1">
      <alignment horizontal="center" vertical="center" shrinkToFit="1"/>
      <protection locked="0"/>
    </xf>
    <xf numFmtId="0" fontId="25" fillId="8" borderId="49" xfId="0" applyFont="1" applyFill="1" applyBorder="1" applyAlignment="1" applyProtection="1">
      <alignment horizontal="center" vertical="center" shrinkToFit="1"/>
      <protection locked="0"/>
    </xf>
    <xf numFmtId="179" fontId="25" fillId="8" borderId="9" xfId="1" applyNumberFormat="1" applyFont="1" applyFill="1" applyBorder="1" applyAlignment="1" applyProtection="1">
      <alignment horizontal="right" vertical="center" shrinkToFit="1"/>
      <protection locked="0"/>
    </xf>
    <xf numFmtId="179" fontId="25" fillId="8" borderId="13" xfId="1" applyNumberFormat="1" applyFont="1" applyFill="1" applyBorder="1" applyAlignment="1" applyProtection="1">
      <alignment horizontal="right" vertical="center" shrinkToFit="1"/>
      <protection locked="0"/>
    </xf>
    <xf numFmtId="179" fontId="26" fillId="8" borderId="13" xfId="0" applyNumberFormat="1" applyFont="1" applyFill="1" applyBorder="1" applyAlignment="1" applyProtection="1">
      <alignment vertical="center" shrinkToFit="1"/>
      <protection locked="0"/>
    </xf>
    <xf numFmtId="179" fontId="26" fillId="8" borderId="10" xfId="0" applyNumberFormat="1" applyFont="1" applyFill="1" applyBorder="1" applyAlignment="1" applyProtection="1">
      <alignment vertical="center" shrinkToFit="1"/>
      <protection locked="0"/>
    </xf>
    <xf numFmtId="179" fontId="25" fillId="8" borderId="14" xfId="1" applyNumberFormat="1" applyFont="1" applyFill="1" applyBorder="1" applyAlignment="1" applyProtection="1">
      <alignment horizontal="right" vertical="center" shrinkToFit="1"/>
      <protection locked="0"/>
    </xf>
    <xf numFmtId="179" fontId="25" fillId="8" borderId="0" xfId="1" applyNumberFormat="1" applyFont="1" applyFill="1" applyBorder="1" applyAlignment="1" applyProtection="1">
      <alignment horizontal="right" vertical="center" shrinkToFit="1"/>
      <protection locked="0"/>
    </xf>
    <xf numFmtId="179" fontId="26" fillId="8" borderId="0" xfId="0" applyNumberFormat="1" applyFont="1" applyFill="1" applyAlignment="1" applyProtection="1">
      <alignment vertical="center" shrinkToFit="1"/>
      <protection locked="0"/>
    </xf>
    <xf numFmtId="179" fontId="26" fillId="8" borderId="1" xfId="0" applyNumberFormat="1" applyFont="1" applyFill="1" applyBorder="1" applyAlignment="1" applyProtection="1">
      <alignment vertical="center" shrinkToFit="1"/>
      <protection locked="0"/>
    </xf>
    <xf numFmtId="179" fontId="25" fillId="8" borderId="50" xfId="1" applyNumberFormat="1" applyFont="1" applyFill="1" applyBorder="1" applyAlignment="1" applyProtection="1">
      <alignment horizontal="right" vertical="center" shrinkToFit="1"/>
      <protection locked="0"/>
    </xf>
    <xf numFmtId="179" fontId="25" fillId="8" borderId="48" xfId="1" applyNumberFormat="1" applyFont="1" applyFill="1" applyBorder="1" applyAlignment="1" applyProtection="1">
      <alignment horizontal="right" vertical="center" shrinkToFit="1"/>
      <protection locked="0"/>
    </xf>
    <xf numFmtId="179" fontId="26" fillId="8" borderId="48" xfId="0" applyNumberFormat="1" applyFont="1" applyFill="1" applyBorder="1" applyAlignment="1" applyProtection="1">
      <alignment vertical="center" shrinkToFit="1"/>
      <protection locked="0"/>
    </xf>
    <xf numFmtId="179" fontId="26" fillId="8" borderId="49" xfId="0" applyNumberFormat="1" applyFont="1" applyFill="1" applyBorder="1" applyAlignment="1" applyProtection="1">
      <alignment vertical="center" shrinkToFit="1"/>
      <protection locked="0"/>
    </xf>
    <xf numFmtId="180" fontId="25" fillId="2" borderId="9" xfId="0" applyNumberFormat="1" applyFont="1" applyFill="1" applyBorder="1" applyAlignment="1">
      <alignment horizontal="right" vertical="center" shrinkToFit="1"/>
    </xf>
    <xf numFmtId="180" fontId="25" fillId="2" borderId="13" xfId="0" applyNumberFormat="1" applyFont="1" applyFill="1" applyBorder="1" applyAlignment="1">
      <alignment horizontal="right" vertical="center" shrinkToFit="1"/>
    </xf>
    <xf numFmtId="180" fontId="26" fillId="2" borderId="13" xfId="0" applyNumberFormat="1" applyFont="1" applyFill="1" applyBorder="1" applyAlignment="1">
      <alignment horizontal="right" vertical="center" shrinkToFit="1"/>
    </xf>
    <xf numFmtId="180" fontId="26" fillId="2" borderId="10" xfId="0" applyNumberFormat="1" applyFont="1" applyFill="1" applyBorder="1" applyAlignment="1">
      <alignment horizontal="right" vertical="center" shrinkToFit="1"/>
    </xf>
    <xf numFmtId="180" fontId="25" fillId="2" borderId="14" xfId="0" applyNumberFormat="1" applyFont="1" applyFill="1" applyBorder="1" applyAlignment="1">
      <alignment horizontal="right" vertical="center" shrinkToFit="1"/>
    </xf>
    <xf numFmtId="180" fontId="25" fillId="2" borderId="0" xfId="0" applyNumberFormat="1" applyFont="1" applyFill="1" applyAlignment="1">
      <alignment horizontal="right" vertical="center" shrinkToFit="1"/>
    </xf>
    <xf numFmtId="180" fontId="26" fillId="2" borderId="0" xfId="0" applyNumberFormat="1" applyFont="1" applyFill="1" applyAlignment="1">
      <alignment horizontal="right" vertical="center" shrinkToFit="1"/>
    </xf>
    <xf numFmtId="180" fontId="26" fillId="2" borderId="1" xfId="0" applyNumberFormat="1" applyFont="1" applyFill="1" applyBorder="1" applyAlignment="1">
      <alignment horizontal="right" vertical="center" shrinkToFit="1"/>
    </xf>
    <xf numFmtId="180" fontId="25" fillId="2" borderId="50" xfId="0" applyNumberFormat="1" applyFont="1" applyFill="1" applyBorder="1" applyAlignment="1">
      <alignment horizontal="right" vertical="center" shrinkToFit="1"/>
    </xf>
    <xf numFmtId="180" fontId="25" fillId="2" borderId="48" xfId="0" applyNumberFormat="1" applyFont="1" applyFill="1" applyBorder="1" applyAlignment="1">
      <alignment horizontal="right" vertical="center" shrinkToFit="1"/>
    </xf>
    <xf numFmtId="180" fontId="26" fillId="2" borderId="48" xfId="0" applyNumberFormat="1" applyFont="1" applyFill="1" applyBorder="1" applyAlignment="1">
      <alignment horizontal="right" vertical="center" shrinkToFit="1"/>
    </xf>
    <xf numFmtId="180" fontId="26" fillId="2" borderId="49" xfId="0" applyNumberFormat="1" applyFont="1" applyFill="1" applyBorder="1" applyAlignment="1">
      <alignment horizontal="right" vertical="center" shrinkToFit="1"/>
    </xf>
    <xf numFmtId="9" fontId="13" fillId="8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8" borderId="13" xfId="0" applyFont="1" applyFill="1" applyBorder="1" applyAlignment="1" applyProtection="1">
      <alignment horizontal="center" vertical="center" shrinkToFit="1"/>
      <protection locked="0"/>
    </xf>
    <xf numFmtId="0" fontId="13" fillId="8" borderId="10" xfId="0" applyFont="1" applyFill="1" applyBorder="1" applyAlignment="1" applyProtection="1">
      <alignment horizontal="center" vertical="center" shrinkToFit="1"/>
      <protection locked="0"/>
    </xf>
    <xf numFmtId="0" fontId="13" fillId="8" borderId="14" xfId="0" applyFont="1" applyFill="1" applyBorder="1" applyAlignment="1" applyProtection="1">
      <alignment horizontal="center" vertical="center" shrinkToFit="1"/>
      <protection locked="0"/>
    </xf>
    <xf numFmtId="0" fontId="13" fillId="8" borderId="0" xfId="0" applyFont="1" applyFill="1" applyAlignment="1" applyProtection="1">
      <alignment horizontal="center" vertical="center" shrinkToFit="1"/>
      <protection locked="0"/>
    </xf>
    <xf numFmtId="0" fontId="13" fillId="8" borderId="1" xfId="0" applyFont="1" applyFill="1" applyBorder="1" applyAlignment="1" applyProtection="1">
      <alignment horizontal="center" vertical="center" shrinkToFit="1"/>
      <protection locked="0"/>
    </xf>
    <xf numFmtId="0" fontId="13" fillId="8" borderId="50" xfId="0" applyFont="1" applyFill="1" applyBorder="1" applyAlignment="1" applyProtection="1">
      <alignment horizontal="center" vertical="center" shrinkToFit="1"/>
      <protection locked="0"/>
    </xf>
    <xf numFmtId="0" fontId="13" fillId="8" borderId="48" xfId="0" applyFont="1" applyFill="1" applyBorder="1" applyAlignment="1" applyProtection="1">
      <alignment horizontal="center" vertical="center" shrinkToFit="1"/>
      <protection locked="0"/>
    </xf>
    <xf numFmtId="0" fontId="13" fillId="8" borderId="49" xfId="0" applyFont="1" applyFill="1" applyBorder="1" applyAlignment="1" applyProtection="1">
      <alignment horizontal="center" vertical="center" shrinkToFit="1"/>
      <protection locked="0"/>
    </xf>
    <xf numFmtId="0" fontId="25" fillId="8" borderId="11" xfId="0" applyFont="1" applyFill="1" applyBorder="1" applyAlignment="1" applyProtection="1">
      <alignment horizontal="left" vertical="center" wrapText="1"/>
      <protection locked="0"/>
    </xf>
    <xf numFmtId="0" fontId="25" fillId="8" borderId="3" xfId="0" applyFont="1" applyFill="1" applyBorder="1" applyAlignment="1" applyProtection="1">
      <alignment horizontal="left" vertical="center" wrapText="1"/>
      <protection locked="0"/>
    </xf>
    <xf numFmtId="0" fontId="25" fillId="8" borderId="12" xfId="0" applyFont="1" applyFill="1" applyBorder="1" applyAlignment="1" applyProtection="1">
      <alignment horizontal="left" vertical="center" wrapText="1"/>
      <protection locked="0"/>
    </xf>
    <xf numFmtId="178" fontId="25" fillId="8" borderId="11" xfId="0" applyNumberFormat="1" applyFont="1" applyFill="1" applyBorder="1" applyAlignment="1" applyProtection="1">
      <alignment horizontal="right" vertical="center" shrinkToFit="1"/>
      <protection locked="0"/>
    </xf>
    <xf numFmtId="178" fontId="25" fillId="8" borderId="3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3" xfId="0" applyNumberFormat="1" applyFont="1" applyFill="1" applyBorder="1" applyAlignment="1" applyProtection="1">
      <alignment horizontal="right" vertical="center" shrinkToFit="1"/>
      <protection locked="0"/>
    </xf>
    <xf numFmtId="178" fontId="26" fillId="8" borderId="12" xfId="0" applyNumberFormat="1" applyFont="1" applyFill="1" applyBorder="1" applyAlignment="1" applyProtection="1">
      <alignment horizontal="right" vertical="center" shrinkToFit="1"/>
      <protection locked="0"/>
    </xf>
    <xf numFmtId="0" fontId="25" fillId="8" borderId="11" xfId="0" applyFont="1" applyFill="1" applyBorder="1" applyAlignment="1" applyProtection="1">
      <alignment horizontal="center" vertical="center" shrinkToFit="1"/>
      <protection locked="0"/>
    </xf>
    <xf numFmtId="0" fontId="25" fillId="8" borderId="3" xfId="0" applyFont="1" applyFill="1" applyBorder="1" applyAlignment="1" applyProtection="1">
      <alignment horizontal="center" vertical="center" shrinkToFit="1"/>
      <protection locked="0"/>
    </xf>
    <xf numFmtId="0" fontId="25" fillId="8" borderId="12" xfId="0" applyFont="1" applyFill="1" applyBorder="1" applyAlignment="1" applyProtection="1">
      <alignment horizontal="center" vertical="center" shrinkToFit="1"/>
      <protection locked="0"/>
    </xf>
    <xf numFmtId="179" fontId="25" fillId="8" borderId="11" xfId="1" applyNumberFormat="1" applyFont="1" applyFill="1" applyBorder="1" applyAlignment="1" applyProtection="1">
      <alignment horizontal="right" vertical="center" shrinkToFit="1"/>
      <protection locked="0"/>
    </xf>
    <xf numFmtId="179" fontId="25" fillId="8" borderId="3" xfId="1" applyNumberFormat="1" applyFont="1" applyFill="1" applyBorder="1" applyAlignment="1" applyProtection="1">
      <alignment horizontal="right" vertical="center" shrinkToFit="1"/>
      <protection locked="0"/>
    </xf>
    <xf numFmtId="179" fontId="26" fillId="8" borderId="3" xfId="0" applyNumberFormat="1" applyFont="1" applyFill="1" applyBorder="1" applyAlignment="1" applyProtection="1">
      <alignment vertical="center" shrinkToFit="1"/>
      <protection locked="0"/>
    </xf>
    <xf numFmtId="179" fontId="26" fillId="8" borderId="12" xfId="0" applyNumberFormat="1" applyFont="1" applyFill="1" applyBorder="1" applyAlignment="1" applyProtection="1">
      <alignment vertical="center" shrinkToFit="1"/>
      <protection locked="0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3" fontId="25" fillId="2" borderId="40" xfId="0" applyNumberFormat="1" applyFont="1" applyFill="1" applyBorder="1" applyAlignment="1">
      <alignment horizontal="right" vertical="center" shrinkToFit="1"/>
    </xf>
    <xf numFmtId="183" fontId="25" fillId="2" borderId="38" xfId="0" applyNumberFormat="1" applyFont="1" applyFill="1" applyBorder="1" applyAlignment="1">
      <alignment horizontal="right" vertical="center" shrinkToFit="1"/>
    </xf>
    <xf numFmtId="183" fontId="26" fillId="2" borderId="38" xfId="0" applyNumberFormat="1" applyFont="1" applyFill="1" applyBorder="1" applyAlignment="1">
      <alignment horizontal="right" vertical="center" shrinkToFit="1"/>
    </xf>
    <xf numFmtId="0" fontId="0" fillId="0" borderId="39" xfId="0" applyBorder="1">
      <alignment vertical="center"/>
    </xf>
    <xf numFmtId="183" fontId="25" fillId="2" borderId="11" xfId="0" applyNumberFormat="1" applyFont="1" applyFill="1" applyBorder="1" applyAlignment="1">
      <alignment horizontal="right" vertical="center" shrinkToFit="1"/>
    </xf>
    <xf numFmtId="183" fontId="25" fillId="2" borderId="3" xfId="0" applyNumberFormat="1" applyFont="1" applyFill="1" applyBorder="1" applyAlignment="1">
      <alignment horizontal="right" vertical="center" shrinkToFit="1"/>
    </xf>
    <xf numFmtId="183" fontId="26" fillId="2" borderId="3" xfId="0" applyNumberFormat="1" applyFont="1" applyFill="1" applyBorder="1" applyAlignment="1">
      <alignment horizontal="right" vertical="center" shrinkToFit="1"/>
    </xf>
    <xf numFmtId="0" fontId="0" fillId="0" borderId="12" xfId="0" applyBorder="1">
      <alignment vertical="center"/>
    </xf>
    <xf numFmtId="183" fontId="25" fillId="2" borderId="9" xfId="0" applyNumberFormat="1" applyFont="1" applyFill="1" applyBorder="1" applyAlignment="1">
      <alignment horizontal="right" vertical="center" shrinkToFit="1"/>
    </xf>
    <xf numFmtId="183" fontId="25" fillId="2" borderId="13" xfId="0" applyNumberFormat="1" applyFont="1" applyFill="1" applyBorder="1" applyAlignment="1">
      <alignment horizontal="right" vertical="center" shrinkToFit="1"/>
    </xf>
    <xf numFmtId="183" fontId="26" fillId="2" borderId="13" xfId="0" applyNumberFormat="1" applyFont="1" applyFill="1" applyBorder="1" applyAlignment="1">
      <alignment horizontal="right" vertical="center" shrinkToFit="1"/>
    </xf>
    <xf numFmtId="0" fontId="0" fillId="0" borderId="10" xfId="0" applyBorder="1">
      <alignment vertical="center"/>
    </xf>
    <xf numFmtId="180" fontId="25" fillId="2" borderId="40" xfId="0" applyNumberFormat="1" applyFont="1" applyFill="1" applyBorder="1" applyAlignment="1">
      <alignment horizontal="right" vertical="center" shrinkToFit="1"/>
    </xf>
    <xf numFmtId="180" fontId="25" fillId="2" borderId="38" xfId="0" applyNumberFormat="1" applyFont="1" applyFill="1" applyBorder="1" applyAlignment="1">
      <alignment horizontal="right" vertical="center" shrinkToFit="1"/>
    </xf>
    <xf numFmtId="180" fontId="26" fillId="2" borderId="38" xfId="0" applyNumberFormat="1" applyFont="1" applyFill="1" applyBorder="1" applyAlignment="1">
      <alignment horizontal="right" vertical="center" shrinkToFit="1"/>
    </xf>
    <xf numFmtId="0" fontId="0" fillId="0" borderId="49" xfId="0" applyBorder="1">
      <alignment vertical="center"/>
    </xf>
    <xf numFmtId="180" fontId="25" fillId="2" borderId="11" xfId="0" applyNumberFormat="1" applyFont="1" applyFill="1" applyBorder="1" applyAlignment="1">
      <alignment horizontal="right" vertical="center" shrinkToFit="1"/>
    </xf>
    <xf numFmtId="180" fontId="25" fillId="2" borderId="3" xfId="0" applyNumberFormat="1" applyFont="1" applyFill="1" applyBorder="1" applyAlignment="1">
      <alignment horizontal="right" vertical="center" shrinkToFit="1"/>
    </xf>
    <xf numFmtId="180" fontId="26" fillId="2" borderId="3" xfId="0" applyNumberFormat="1" applyFont="1" applyFill="1" applyBorder="1" applyAlignment="1">
      <alignment horizontal="right" vertical="center" shrinkToFit="1"/>
    </xf>
    <xf numFmtId="180" fontId="26" fillId="2" borderId="12" xfId="0" applyNumberFormat="1" applyFont="1" applyFill="1" applyBorder="1" applyAlignment="1">
      <alignment horizontal="right" vertical="center" shrinkToFit="1"/>
    </xf>
    <xf numFmtId="0" fontId="13" fillId="8" borderId="11" xfId="0" applyFont="1" applyFill="1" applyBorder="1" applyAlignment="1" applyProtection="1">
      <alignment horizontal="center" vertical="center" shrinkToFit="1"/>
      <protection locked="0"/>
    </xf>
    <xf numFmtId="0" fontId="13" fillId="8" borderId="3" xfId="0" applyFont="1" applyFill="1" applyBorder="1" applyAlignment="1" applyProtection="1">
      <alignment horizontal="center" vertical="center" shrinkToFit="1"/>
      <protection locked="0"/>
    </xf>
    <xf numFmtId="0" fontId="13" fillId="8" borderId="12" xfId="0" applyFont="1" applyFill="1" applyBorder="1" applyAlignment="1" applyProtection="1">
      <alignment horizontal="center" vertical="center" shrinkToFit="1"/>
      <protection locked="0"/>
    </xf>
    <xf numFmtId="0" fontId="25" fillId="8" borderId="46" xfId="0" applyFont="1" applyFill="1" applyBorder="1" applyAlignment="1" applyProtection="1">
      <alignment horizontal="left" vertical="center" wrapText="1"/>
      <protection locked="0"/>
    </xf>
    <xf numFmtId="0" fontId="25" fillId="8" borderId="59" xfId="0" applyFont="1" applyFill="1" applyBorder="1" applyAlignment="1" applyProtection="1">
      <alignment horizontal="left" vertical="center" wrapText="1"/>
      <protection locked="0"/>
    </xf>
    <xf numFmtId="0" fontId="25" fillId="8" borderId="57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181" fontId="3" fillId="2" borderId="15" xfId="0" applyNumberFormat="1" applyFont="1" applyFill="1" applyBorder="1" applyAlignment="1">
      <alignment horizontal="right" vertical="center"/>
    </xf>
    <xf numFmtId="181" fontId="0" fillId="2" borderId="15" xfId="0" applyNumberFormat="1" applyFill="1" applyBorder="1" applyAlignment="1">
      <alignment horizontal="right" vertical="center"/>
    </xf>
    <xf numFmtId="181" fontId="0" fillId="2" borderId="16" xfId="0" applyNumberFormat="1" applyFill="1" applyBorder="1" applyAlignment="1">
      <alignment horizontal="right" vertical="center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38" xfId="0" applyFont="1" applyFill="1" applyBorder="1" applyAlignment="1">
      <alignment horizontal="center" vertical="center" shrinkToFit="1"/>
    </xf>
    <xf numFmtId="0" fontId="13" fillId="5" borderId="39" xfId="0" applyFont="1" applyFill="1" applyBorder="1" applyAlignment="1">
      <alignment horizontal="center" vertical="center" shrinkToFit="1"/>
    </xf>
    <xf numFmtId="0" fontId="13" fillId="5" borderId="11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25" fillId="5" borderId="40" xfId="0" applyFont="1" applyFill="1" applyBorder="1" applyAlignment="1">
      <alignment horizontal="center" vertical="center"/>
    </xf>
    <xf numFmtId="0" fontId="25" fillId="5" borderId="38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8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23" fillId="2" borderId="0" xfId="0" applyFont="1" applyFill="1">
      <alignment vertical="center"/>
    </xf>
    <xf numFmtId="49" fontId="13" fillId="5" borderId="15" xfId="0" applyNumberFormat="1" applyFont="1" applyFill="1" applyBorder="1" applyAlignment="1">
      <alignment horizontal="center" vertical="center"/>
    </xf>
    <xf numFmtId="49" fontId="14" fillId="5" borderId="15" xfId="0" applyNumberFormat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/>
    </xf>
    <xf numFmtId="9" fontId="13" fillId="5" borderId="9" xfId="0" applyNumberFormat="1" applyFont="1" applyFill="1" applyBorder="1" applyAlignment="1">
      <alignment horizontal="center" vertical="center"/>
    </xf>
    <xf numFmtId="9" fontId="13" fillId="5" borderId="13" xfId="0" applyNumberFormat="1" applyFont="1" applyFill="1" applyBorder="1" applyAlignment="1">
      <alignment horizontal="center" vertical="center"/>
    </xf>
    <xf numFmtId="9" fontId="13" fillId="5" borderId="10" xfId="0" applyNumberFormat="1" applyFont="1" applyFill="1" applyBorder="1" applyAlignment="1">
      <alignment horizontal="center" vertical="center"/>
    </xf>
    <xf numFmtId="9" fontId="13" fillId="5" borderId="11" xfId="0" applyNumberFormat="1" applyFont="1" applyFill="1" applyBorder="1" applyAlignment="1">
      <alignment horizontal="center" vertical="center"/>
    </xf>
    <xf numFmtId="9" fontId="13" fillId="5" borderId="3" xfId="0" applyNumberFormat="1" applyFont="1" applyFill="1" applyBorder="1" applyAlignment="1">
      <alignment horizontal="center" vertical="center"/>
    </xf>
    <xf numFmtId="9" fontId="13" fillId="5" borderId="12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distributed" vertical="center"/>
    </xf>
    <xf numFmtId="0" fontId="25" fillId="2" borderId="0" xfId="0" applyFont="1" applyFill="1" applyAlignment="1">
      <alignment horizontal="distributed" vertical="center"/>
    </xf>
    <xf numFmtId="0" fontId="25" fillId="2" borderId="3" xfId="0" applyFont="1" applyFill="1" applyBorder="1" applyAlignment="1">
      <alignment horizontal="distributed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/>
    </xf>
    <xf numFmtId="0" fontId="6" fillId="6" borderId="89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83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80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right" vertical="center"/>
    </xf>
    <xf numFmtId="0" fontId="11" fillId="6" borderId="25" xfId="0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right" vertical="center"/>
    </xf>
    <xf numFmtId="0" fontId="24" fillId="2" borderId="43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right" vertical="center"/>
    </xf>
    <xf numFmtId="0" fontId="11" fillId="6" borderId="24" xfId="0" applyFont="1" applyFill="1" applyBorder="1" applyAlignment="1">
      <alignment horizontal="right" vertical="center"/>
    </xf>
    <xf numFmtId="0" fontId="5" fillId="6" borderId="79" xfId="0" applyFont="1" applyFill="1" applyBorder="1" applyAlignment="1">
      <alignment horizontal="right" vertical="center"/>
    </xf>
    <xf numFmtId="0" fontId="5" fillId="6" borderId="68" xfId="0" applyFont="1" applyFill="1" applyBorder="1" applyAlignment="1">
      <alignment horizontal="right" vertical="center"/>
    </xf>
    <xf numFmtId="0" fontId="11" fillId="6" borderId="88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 shrinkToFit="1"/>
      <protection locked="0"/>
    </xf>
    <xf numFmtId="0" fontId="26" fillId="8" borderId="0" xfId="0" applyFont="1" applyFill="1" applyAlignment="1" applyProtection="1">
      <alignment horizontal="center" vertical="center" shrinkToFit="1"/>
      <protection locked="0"/>
    </xf>
    <xf numFmtId="0" fontId="26" fillId="8" borderId="3" xfId="0" applyFont="1" applyFill="1" applyBorder="1" applyAlignment="1" applyProtection="1">
      <alignment horizontal="center" vertical="center" shrinkToFit="1"/>
      <protection locked="0"/>
    </xf>
    <xf numFmtId="0" fontId="25" fillId="2" borderId="13" xfId="0" applyFont="1" applyFill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5" fillId="2" borderId="13" xfId="0" applyFont="1" applyFill="1" applyBorder="1" applyAlignment="1" applyProtection="1">
      <alignment horizontal="center" vertical="center" shrinkToFit="1"/>
      <protection locked="0"/>
    </xf>
    <xf numFmtId="0" fontId="26" fillId="2" borderId="13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82" fontId="7" fillId="8" borderId="0" xfId="0" applyNumberFormat="1" applyFont="1" applyFill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5" fillId="6" borderId="13" xfId="0" applyFont="1" applyFill="1" applyBorder="1" applyAlignment="1">
      <alignment horizontal="right" vertical="center"/>
    </xf>
    <xf numFmtId="0" fontId="11" fillId="6" borderId="46" xfId="0" applyFont="1" applyFill="1" applyBorder="1" applyAlignment="1">
      <alignment horizontal="right" vertical="center"/>
    </xf>
    <xf numFmtId="0" fontId="6" fillId="6" borderId="2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>
      <alignment vertical="center"/>
    </xf>
    <xf numFmtId="0" fontId="25" fillId="2" borderId="0" xfId="0" applyFont="1" applyFill="1">
      <alignment vertical="center"/>
    </xf>
    <xf numFmtId="0" fontId="25" fillId="2" borderId="3" xfId="0" applyFont="1" applyFill="1" applyBorder="1">
      <alignment vertical="center"/>
    </xf>
    <xf numFmtId="0" fontId="26" fillId="8" borderId="13" xfId="0" applyFont="1" applyFill="1" applyBorder="1" applyAlignment="1" applyProtection="1">
      <alignment horizontal="center" vertical="center"/>
      <protection locked="0"/>
    </xf>
    <xf numFmtId="0" fontId="26" fillId="8" borderId="13" xfId="0" applyFont="1" applyFill="1" applyBorder="1" applyProtection="1">
      <alignment vertical="center"/>
      <protection locked="0"/>
    </xf>
    <xf numFmtId="0" fontId="26" fillId="8" borderId="0" xfId="0" applyFont="1" applyFill="1" applyAlignment="1" applyProtection="1">
      <alignment horizontal="center" vertical="center"/>
      <protection locked="0"/>
    </xf>
    <xf numFmtId="0" fontId="26" fillId="8" borderId="0" xfId="0" applyFont="1" applyFill="1" applyProtection="1">
      <alignment vertical="center"/>
      <protection locked="0"/>
    </xf>
    <xf numFmtId="0" fontId="26" fillId="8" borderId="3" xfId="0" applyFont="1" applyFill="1" applyBorder="1" applyAlignment="1" applyProtection="1">
      <alignment horizontal="center" vertical="center"/>
      <protection locked="0"/>
    </xf>
    <xf numFmtId="0" fontId="26" fillId="8" borderId="3" xfId="0" applyFont="1" applyFill="1" applyBorder="1" applyProtection="1">
      <alignment vertical="center"/>
      <protection locked="0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left" vertical="center" indent="1" shrinkToFit="1"/>
      <protection locked="0"/>
    </xf>
    <xf numFmtId="0" fontId="25" fillId="8" borderId="0" xfId="0" applyFont="1" applyFill="1" applyAlignment="1" applyProtection="1">
      <alignment horizontal="left" vertical="center" indent="1" shrinkToFit="1"/>
      <protection locked="0"/>
    </xf>
    <xf numFmtId="0" fontId="25" fillId="8" borderId="3" xfId="0" applyFont="1" applyFill="1" applyBorder="1" applyAlignment="1" applyProtection="1">
      <alignment horizontal="left" vertical="center" indent="1" shrinkToFit="1"/>
      <protection locked="0"/>
    </xf>
    <xf numFmtId="0" fontId="5" fillId="6" borderId="41" xfId="0" applyFont="1" applyFill="1" applyBorder="1" applyAlignment="1">
      <alignment horizontal="right" vertical="center"/>
    </xf>
    <xf numFmtId="0" fontId="11" fillId="6" borderId="41" xfId="0" applyFont="1" applyFill="1" applyBorder="1" applyAlignment="1">
      <alignment horizontal="right" vertical="center"/>
    </xf>
    <xf numFmtId="0" fontId="5" fillId="6" borderId="38" xfId="0" applyFont="1" applyFill="1" applyBorder="1" applyAlignment="1">
      <alignment horizontal="right" vertical="center"/>
    </xf>
    <xf numFmtId="0" fontId="11" fillId="6" borderId="42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9" fontId="13" fillId="5" borderId="15" xfId="0" applyNumberFormat="1" applyFont="1" applyFill="1" applyBorder="1" applyAlignment="1">
      <alignment horizontal="center" vertical="center"/>
    </xf>
    <xf numFmtId="9" fontId="14" fillId="5" borderId="15" xfId="0" applyNumberFormat="1" applyFont="1" applyFill="1" applyBorder="1" applyAlignment="1">
      <alignment horizontal="center" vertical="center"/>
    </xf>
    <xf numFmtId="9" fontId="14" fillId="5" borderId="16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0" fillId="2" borderId="39" xfId="0" applyFill="1" applyBorder="1" applyAlignment="1">
      <alignment horizontal="distributed" vertical="center"/>
    </xf>
    <xf numFmtId="0" fontId="5" fillId="6" borderId="40" xfId="0" applyFont="1" applyFill="1" applyBorder="1" applyAlignment="1">
      <alignment horizontal="right" vertical="center"/>
    </xf>
    <xf numFmtId="0" fontId="11" fillId="6" borderId="38" xfId="0" applyFont="1" applyFill="1" applyBorder="1" applyAlignment="1">
      <alignment horizontal="right" vertical="center"/>
    </xf>
    <xf numFmtId="0" fontId="5" fillId="6" borderId="78" xfId="0" applyFont="1" applyFill="1" applyBorder="1" applyAlignment="1">
      <alignment horizontal="right" vertical="center"/>
    </xf>
    <xf numFmtId="0" fontId="5" fillId="6" borderId="84" xfId="0" applyFont="1" applyFill="1" applyBorder="1" applyAlignment="1">
      <alignment horizontal="right" vertical="center"/>
    </xf>
    <xf numFmtId="0" fontId="11" fillId="6" borderId="85" xfId="0" applyFont="1" applyFill="1" applyBorder="1" applyAlignment="1">
      <alignment horizontal="right" vertical="center"/>
    </xf>
    <xf numFmtId="0" fontId="5" fillId="6" borderId="81" xfId="0" applyFont="1" applyFill="1" applyBorder="1" applyAlignment="1">
      <alignment horizontal="right" vertical="center"/>
    </xf>
    <xf numFmtId="182" fontId="13" fillId="2" borderId="0" xfId="0" applyNumberFormat="1" applyFont="1" applyFill="1" applyAlignment="1">
      <alignment horizontal="left" vertical="center" shrinkToFit="1"/>
    </xf>
    <xf numFmtId="182" fontId="14" fillId="0" borderId="0" xfId="0" applyNumberFormat="1" applyFont="1" applyAlignment="1">
      <alignment horizontal="left" vertical="center" shrinkToFit="1"/>
    </xf>
    <xf numFmtId="182" fontId="0" fillId="0" borderId="0" xfId="0" applyNumberFormat="1" applyAlignment="1">
      <alignment vertical="center" shrinkToFit="1"/>
    </xf>
    <xf numFmtId="182" fontId="25" fillId="8" borderId="0" xfId="0" quotePrefix="1" applyNumberFormat="1" applyFont="1" applyFill="1" applyAlignment="1" applyProtection="1">
      <alignment horizontal="left" vertical="center" shrinkToFit="1"/>
      <protection locked="0"/>
    </xf>
    <xf numFmtId="182" fontId="26" fillId="8" borderId="0" xfId="0" applyNumberFormat="1" applyFont="1" applyFill="1" applyAlignment="1" applyProtection="1">
      <alignment vertical="center" shrinkToFit="1"/>
      <protection locked="0"/>
    </xf>
    <xf numFmtId="186" fontId="32" fillId="8" borderId="9" xfId="0" applyNumberFormat="1" applyFont="1" applyFill="1" applyBorder="1" applyAlignment="1" applyProtection="1">
      <alignment horizontal="center" vertical="center"/>
      <protection locked="0"/>
    </xf>
    <xf numFmtId="186" fontId="32" fillId="8" borderId="13" xfId="0" applyNumberFormat="1" applyFont="1" applyFill="1" applyBorder="1" applyAlignment="1" applyProtection="1">
      <alignment horizontal="center" vertical="center"/>
      <protection locked="0"/>
    </xf>
    <xf numFmtId="186" fontId="32" fillId="8" borderId="10" xfId="0" applyNumberFormat="1" applyFont="1" applyFill="1" applyBorder="1" applyAlignment="1" applyProtection="1">
      <alignment horizontal="center" vertical="center"/>
      <protection locked="0"/>
    </xf>
    <xf numFmtId="186" fontId="32" fillId="8" borderId="11" xfId="0" applyNumberFormat="1" applyFont="1" applyFill="1" applyBorder="1" applyAlignment="1" applyProtection="1">
      <alignment horizontal="center" vertical="center"/>
      <protection locked="0"/>
    </xf>
    <xf numFmtId="186" fontId="32" fillId="8" borderId="3" xfId="0" applyNumberFormat="1" applyFont="1" applyFill="1" applyBorder="1" applyAlignment="1" applyProtection="1">
      <alignment horizontal="center" vertical="center"/>
      <protection locked="0"/>
    </xf>
    <xf numFmtId="186" fontId="32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horizontal="center" vertical="center"/>
    </xf>
    <xf numFmtId="38" fontId="17" fillId="5" borderId="4" xfId="1" applyFont="1" applyFill="1" applyBorder="1" applyAlignment="1">
      <alignment horizontal="right" vertical="center"/>
    </xf>
    <xf numFmtId="38" fontId="17" fillId="5" borderId="5" xfId="1" applyFont="1" applyFill="1" applyBorder="1" applyAlignment="1">
      <alignment horizontal="right" vertical="center"/>
    </xf>
    <xf numFmtId="38" fontId="17" fillId="5" borderId="6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shrinkToFit="1"/>
    </xf>
    <xf numFmtId="0" fontId="0" fillId="2" borderId="0" xfId="0" applyFill="1" applyAlignment="1">
      <alignment vertical="top" shrinkToFit="1"/>
    </xf>
    <xf numFmtId="0" fontId="26" fillId="2" borderId="0" xfId="0" applyFont="1" applyFill="1" applyAlignment="1">
      <alignment horizontal="distributed" vertical="center"/>
    </xf>
    <xf numFmtId="0" fontId="25" fillId="8" borderId="0" xfId="0" applyFont="1" applyFill="1" applyAlignment="1" applyProtection="1">
      <alignment horizontal="left" vertical="center"/>
      <protection locked="0"/>
    </xf>
    <xf numFmtId="0" fontId="0" fillId="8" borderId="0" xfId="0" applyFill="1" applyProtection="1">
      <alignment vertical="center"/>
      <protection locked="0"/>
    </xf>
    <xf numFmtId="187" fontId="25" fillId="8" borderId="0" xfId="0" applyNumberFormat="1" applyFont="1" applyFill="1" applyAlignment="1" applyProtection="1">
      <alignment horizontal="center" vertical="center"/>
      <protection locked="0"/>
    </xf>
    <xf numFmtId="187" fontId="26" fillId="8" borderId="0" xfId="0" applyNumberFormat="1" applyFont="1" applyFill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25" fillId="2" borderId="0" xfId="0" applyFont="1" applyFill="1" applyAlignment="1">
      <alignment horizontal="distributed" vertical="top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7" fillId="8" borderId="0" xfId="0" applyFont="1" applyFill="1" applyAlignment="1" applyProtection="1">
      <alignment horizontal="left" vertical="center" shrinkToFit="1"/>
      <protection locked="0"/>
    </xf>
    <xf numFmtId="0" fontId="7" fillId="8" borderId="3" xfId="0" applyFont="1" applyFill="1" applyBorder="1" applyAlignment="1" applyProtection="1">
      <alignment horizontal="left" vertical="center" shrinkToFit="1"/>
      <protection locked="0"/>
    </xf>
    <xf numFmtId="0" fontId="3" fillId="7" borderId="0" xfId="0" applyFont="1" applyFill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77" fontId="17" fillId="5" borderId="4" xfId="0" applyNumberFormat="1" applyFont="1" applyFill="1" applyBorder="1" applyAlignment="1">
      <alignment horizontal="center" vertical="center"/>
    </xf>
    <xf numFmtId="177" fontId="17" fillId="5" borderId="5" xfId="0" applyNumberFormat="1" applyFont="1" applyFill="1" applyBorder="1" applyAlignment="1">
      <alignment horizontal="center" vertical="center"/>
    </xf>
    <xf numFmtId="177" fontId="17" fillId="5" borderId="6" xfId="0" applyNumberFormat="1" applyFont="1" applyFill="1" applyBorder="1" applyAlignment="1">
      <alignment horizontal="center" vertical="center"/>
    </xf>
    <xf numFmtId="182" fontId="17" fillId="5" borderId="4" xfId="0" applyNumberFormat="1" applyFont="1" applyFill="1" applyBorder="1" applyAlignment="1">
      <alignment horizontal="center" vertical="center"/>
    </xf>
    <xf numFmtId="182" fontId="17" fillId="5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>
      <alignment vertical="center"/>
    </xf>
    <xf numFmtId="0" fontId="16" fillId="3" borderId="14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184" fontId="32" fillId="8" borderId="9" xfId="0" applyNumberFormat="1" applyFont="1" applyFill="1" applyBorder="1" applyAlignment="1" applyProtection="1">
      <alignment horizontal="center" vertical="center"/>
      <protection locked="0"/>
    </xf>
    <xf numFmtId="184" fontId="32" fillId="8" borderId="13" xfId="0" applyNumberFormat="1" applyFont="1" applyFill="1" applyBorder="1" applyAlignment="1" applyProtection="1">
      <alignment horizontal="center" vertical="center"/>
      <protection locked="0"/>
    </xf>
    <xf numFmtId="184" fontId="32" fillId="8" borderId="10" xfId="0" applyNumberFormat="1" applyFont="1" applyFill="1" applyBorder="1" applyAlignment="1" applyProtection="1">
      <alignment horizontal="center" vertical="center"/>
      <protection locked="0"/>
    </xf>
    <xf numFmtId="184" fontId="32" fillId="8" borderId="11" xfId="0" applyNumberFormat="1" applyFont="1" applyFill="1" applyBorder="1" applyAlignment="1" applyProtection="1">
      <alignment horizontal="center" vertical="center"/>
      <protection locked="0"/>
    </xf>
    <xf numFmtId="184" fontId="32" fillId="8" borderId="3" xfId="0" applyNumberFormat="1" applyFont="1" applyFill="1" applyBorder="1" applyAlignment="1" applyProtection="1">
      <alignment horizontal="center" vertical="center"/>
      <protection locked="0"/>
    </xf>
    <xf numFmtId="184" fontId="32" fillId="8" borderId="12" xfId="0" applyNumberFormat="1" applyFont="1" applyFill="1" applyBorder="1" applyAlignment="1" applyProtection="1">
      <alignment horizontal="center" vertical="center"/>
      <protection locked="0"/>
    </xf>
    <xf numFmtId="185" fontId="32" fillId="8" borderId="9" xfId="0" applyNumberFormat="1" applyFont="1" applyFill="1" applyBorder="1" applyAlignment="1" applyProtection="1">
      <alignment horizontal="center" vertical="center"/>
      <protection locked="0"/>
    </xf>
    <xf numFmtId="185" fontId="32" fillId="8" borderId="13" xfId="0" applyNumberFormat="1" applyFont="1" applyFill="1" applyBorder="1" applyAlignment="1" applyProtection="1">
      <alignment horizontal="center" vertical="center"/>
      <protection locked="0"/>
    </xf>
    <xf numFmtId="185" fontId="32" fillId="8" borderId="10" xfId="0" applyNumberFormat="1" applyFont="1" applyFill="1" applyBorder="1" applyAlignment="1" applyProtection="1">
      <alignment horizontal="center" vertical="center"/>
      <protection locked="0"/>
    </xf>
    <xf numFmtId="185" fontId="32" fillId="8" borderId="11" xfId="0" applyNumberFormat="1" applyFont="1" applyFill="1" applyBorder="1" applyAlignment="1" applyProtection="1">
      <alignment horizontal="center" vertical="center"/>
      <protection locked="0"/>
    </xf>
    <xf numFmtId="185" fontId="32" fillId="8" borderId="3" xfId="0" applyNumberFormat="1" applyFont="1" applyFill="1" applyBorder="1" applyAlignment="1" applyProtection="1">
      <alignment horizontal="center" vertical="center"/>
      <protection locked="0"/>
    </xf>
    <xf numFmtId="185" fontId="32" fillId="8" borderId="12" xfId="0" applyNumberFormat="1" applyFont="1" applyFill="1" applyBorder="1" applyAlignment="1" applyProtection="1">
      <alignment horizontal="center" vertical="center"/>
      <protection locked="0"/>
    </xf>
    <xf numFmtId="176" fontId="25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shrinkToFit="1"/>
    </xf>
    <xf numFmtId="0" fontId="0" fillId="2" borderId="48" xfId="0" applyFill="1" applyBorder="1">
      <alignment vertical="center"/>
    </xf>
    <xf numFmtId="0" fontId="21" fillId="3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3" fillId="8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25" fillId="8" borderId="60" xfId="0" applyFont="1" applyFill="1" applyBorder="1" applyAlignment="1" applyProtection="1">
      <alignment horizontal="left" vertical="center" wrapText="1"/>
      <protection locked="0"/>
    </xf>
    <xf numFmtId="0" fontId="5" fillId="2" borderId="41" xfId="0" applyFont="1" applyFill="1" applyBorder="1" applyAlignment="1">
      <alignment horizontal="right" vertical="center"/>
    </xf>
    <xf numFmtId="0" fontId="11" fillId="2" borderId="41" xfId="0" applyFont="1" applyFill="1" applyBorder="1" applyAlignment="1">
      <alignment horizontal="right" vertical="center"/>
    </xf>
    <xf numFmtId="0" fontId="5" fillId="2" borderId="38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0" fontId="25" fillId="8" borderId="13" xfId="0" applyFont="1" applyFill="1" applyBorder="1" applyAlignment="1">
      <alignment horizontal="left" vertical="center" wrapText="1" indent="1"/>
    </xf>
    <xf numFmtId="0" fontId="25" fillId="8" borderId="0" xfId="0" applyFont="1" applyFill="1" applyAlignment="1">
      <alignment horizontal="left" vertical="center" wrapText="1" indent="1"/>
    </xf>
    <xf numFmtId="0" fontId="25" fillId="8" borderId="3" xfId="0" applyFont="1" applyFill="1" applyBorder="1" applyAlignment="1">
      <alignment horizontal="left" vertical="center" wrapText="1" indent="1"/>
    </xf>
    <xf numFmtId="0" fontId="25" fillId="8" borderId="0" xfId="0" applyFont="1" applyFill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177" fontId="25" fillId="8" borderId="0" xfId="0" quotePrefix="1" applyNumberFormat="1" applyFont="1" applyFill="1" applyAlignment="1">
      <alignment horizontal="left" vertical="center"/>
    </xf>
    <xf numFmtId="0" fontId="5" fillId="2" borderId="40" xfId="0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horizontal="right" vertical="center"/>
    </xf>
    <xf numFmtId="186" fontId="32" fillId="8" borderId="9" xfId="0" applyNumberFormat="1" applyFont="1" applyFill="1" applyBorder="1" applyAlignment="1">
      <alignment horizontal="center" vertical="center"/>
    </xf>
    <xf numFmtId="186" fontId="32" fillId="8" borderId="13" xfId="0" applyNumberFormat="1" applyFont="1" applyFill="1" applyBorder="1" applyAlignment="1">
      <alignment horizontal="center" vertical="center"/>
    </xf>
    <xf numFmtId="186" fontId="32" fillId="8" borderId="10" xfId="0" applyNumberFormat="1" applyFont="1" applyFill="1" applyBorder="1" applyAlignment="1">
      <alignment horizontal="center" vertical="center"/>
    </xf>
    <xf numFmtId="186" fontId="32" fillId="8" borderId="11" xfId="0" applyNumberFormat="1" applyFont="1" applyFill="1" applyBorder="1" applyAlignment="1">
      <alignment horizontal="center" vertical="center"/>
    </xf>
    <xf numFmtId="186" fontId="32" fillId="8" borderId="3" xfId="0" applyNumberFormat="1" applyFont="1" applyFill="1" applyBorder="1" applyAlignment="1">
      <alignment horizontal="center" vertical="center"/>
    </xf>
    <xf numFmtId="186" fontId="32" fillId="8" borderId="12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5" fillId="2" borderId="7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76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9" fontId="25" fillId="2" borderId="4" xfId="0" applyNumberFormat="1" applyFont="1" applyFill="1" applyBorder="1" applyAlignment="1" applyProtection="1">
      <alignment horizontal="right" vertical="center"/>
      <protection locked="0"/>
    </xf>
    <xf numFmtId="0" fontId="25" fillId="2" borderId="5" xfId="0" applyFont="1" applyFill="1" applyBorder="1" applyAlignment="1" applyProtection="1">
      <alignment horizontal="left" vertical="center"/>
      <protection locked="0"/>
    </xf>
    <xf numFmtId="183" fontId="25" fillId="2" borderId="2" xfId="0" applyNumberFormat="1" applyFont="1" applyFill="1" applyBorder="1" applyAlignment="1" applyProtection="1">
      <alignment horizontal="right" vertical="center"/>
      <protection locked="0"/>
    </xf>
    <xf numFmtId="183" fontId="26" fillId="2" borderId="2" xfId="0" applyNumberFormat="1" applyFont="1" applyFill="1" applyBorder="1" applyAlignment="1" applyProtection="1">
      <alignment horizontal="right" vertical="center"/>
      <protection locked="0"/>
    </xf>
    <xf numFmtId="183" fontId="25" fillId="2" borderId="64" xfId="0" applyNumberFormat="1" applyFont="1" applyFill="1" applyBorder="1" applyAlignment="1" applyProtection="1">
      <alignment horizontal="right" vertical="center"/>
      <protection locked="0"/>
    </xf>
    <xf numFmtId="183" fontId="26" fillId="2" borderId="64" xfId="0" applyNumberFormat="1" applyFont="1" applyFill="1" applyBorder="1" applyAlignment="1" applyProtection="1">
      <alignment horizontal="right" vertical="center"/>
      <protection locked="0"/>
    </xf>
    <xf numFmtId="183" fontId="25" fillId="2" borderId="2" xfId="1" applyNumberFormat="1" applyFont="1" applyFill="1" applyBorder="1" applyAlignment="1" applyProtection="1">
      <alignment horizontal="right" vertical="center" shrinkToFit="1"/>
      <protection locked="0"/>
    </xf>
    <xf numFmtId="183" fontId="26" fillId="2" borderId="2" xfId="0" applyNumberFormat="1" applyFont="1" applyFill="1" applyBorder="1" applyAlignment="1" applyProtection="1">
      <alignment vertical="center" shrinkToFit="1"/>
      <protection locked="0"/>
    </xf>
    <xf numFmtId="183" fontId="25" fillId="2" borderId="64" xfId="1" applyNumberFormat="1" applyFont="1" applyFill="1" applyBorder="1" applyAlignment="1" applyProtection="1">
      <alignment horizontal="right" vertical="center" shrinkToFit="1"/>
      <protection locked="0"/>
    </xf>
    <xf numFmtId="183" fontId="26" fillId="2" borderId="64" xfId="0" applyNumberFormat="1" applyFont="1" applyFill="1" applyBorder="1" applyAlignment="1" applyProtection="1">
      <alignment vertical="center" shrinkToFit="1"/>
      <protection locked="0"/>
    </xf>
    <xf numFmtId="183" fontId="25" fillId="2" borderId="50" xfId="0" applyNumberFormat="1" applyFont="1" applyFill="1" applyBorder="1" applyAlignment="1">
      <alignment horizontal="right" vertical="center" shrinkToFit="1"/>
    </xf>
    <xf numFmtId="183" fontId="25" fillId="2" borderId="48" xfId="0" applyNumberFormat="1" applyFont="1" applyFill="1" applyBorder="1" applyAlignment="1">
      <alignment horizontal="right" vertical="center" shrinkToFit="1"/>
    </xf>
    <xf numFmtId="183" fontId="26" fillId="2" borderId="48" xfId="0" applyNumberFormat="1" applyFont="1" applyFill="1" applyBorder="1" applyAlignment="1">
      <alignment horizontal="right" vertical="center" shrinkToFit="1"/>
    </xf>
    <xf numFmtId="0" fontId="25" fillId="2" borderId="77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183" fontId="25" fillId="2" borderId="15" xfId="0" applyNumberFormat="1" applyFont="1" applyFill="1" applyBorder="1" applyAlignment="1" applyProtection="1">
      <alignment horizontal="right" vertical="center"/>
      <protection locked="0"/>
    </xf>
    <xf numFmtId="183" fontId="26" fillId="2" borderId="15" xfId="0" applyNumberFormat="1" applyFont="1" applyFill="1" applyBorder="1" applyAlignment="1" applyProtection="1">
      <alignment horizontal="right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9" fontId="25" fillId="2" borderId="40" xfId="0" applyNumberFormat="1" applyFont="1" applyFill="1" applyBorder="1" applyAlignment="1" applyProtection="1">
      <alignment horizontal="right" vertical="center"/>
      <protection locked="0"/>
    </xf>
    <xf numFmtId="0" fontId="25" fillId="2" borderId="38" xfId="0" applyFont="1" applyFill="1" applyBorder="1" applyAlignment="1" applyProtection="1">
      <alignment horizontal="left" vertical="center"/>
      <protection locked="0"/>
    </xf>
    <xf numFmtId="183" fontId="25" fillId="2" borderId="74" xfId="0" applyNumberFormat="1" applyFont="1" applyFill="1" applyBorder="1" applyAlignment="1" applyProtection="1">
      <alignment horizontal="right" vertical="center"/>
      <protection locked="0"/>
    </xf>
    <xf numFmtId="183" fontId="26" fillId="2" borderId="74" xfId="0" applyNumberFormat="1" applyFont="1" applyFill="1" applyBorder="1" applyAlignment="1" applyProtection="1">
      <alignment horizontal="right" vertical="center"/>
      <protection locked="0"/>
    </xf>
    <xf numFmtId="183" fontId="25" fillId="2" borderId="74" xfId="1" applyNumberFormat="1" applyFont="1" applyFill="1" applyBorder="1" applyAlignment="1" applyProtection="1">
      <alignment horizontal="right" vertical="center" shrinkToFit="1"/>
      <protection locked="0"/>
    </xf>
    <xf numFmtId="183" fontId="26" fillId="2" borderId="74" xfId="0" applyNumberFormat="1" applyFont="1" applyFill="1" applyBorder="1" applyAlignment="1" applyProtection="1">
      <alignment vertical="center" shrinkToFit="1"/>
      <protection locked="0"/>
    </xf>
    <xf numFmtId="183" fontId="25" fillId="2" borderId="15" xfId="1" applyNumberFormat="1" applyFont="1" applyFill="1" applyBorder="1" applyAlignment="1" applyProtection="1">
      <alignment horizontal="right" vertical="center" shrinkToFit="1"/>
      <protection locked="0"/>
    </xf>
    <xf numFmtId="183" fontId="26" fillId="2" borderId="15" xfId="0" applyNumberFormat="1" applyFont="1" applyFill="1" applyBorder="1" applyAlignment="1" applyProtection="1">
      <alignment vertical="center" shrinkToFit="1"/>
      <protection locked="0"/>
    </xf>
    <xf numFmtId="0" fontId="25" fillId="8" borderId="9" xfId="0" applyFont="1" applyFill="1" applyBorder="1" applyAlignment="1" applyProtection="1">
      <alignment horizontal="left" vertical="center"/>
      <protection locked="0"/>
    </xf>
    <xf numFmtId="0" fontId="25" fillId="8" borderId="13" xfId="0" applyFont="1" applyFill="1" applyBorder="1" applyAlignment="1" applyProtection="1">
      <alignment horizontal="left" vertical="center"/>
      <protection locked="0"/>
    </xf>
    <xf numFmtId="0" fontId="25" fillId="8" borderId="46" xfId="0" applyFont="1" applyFill="1" applyBorder="1" applyAlignment="1" applyProtection="1">
      <alignment horizontal="left" vertical="center"/>
      <protection locked="0"/>
    </xf>
    <xf numFmtId="0" fontId="25" fillId="8" borderId="14" xfId="0" applyFont="1" applyFill="1" applyBorder="1" applyAlignment="1" applyProtection="1">
      <alignment horizontal="left" vertical="center"/>
      <protection locked="0"/>
    </xf>
    <xf numFmtId="0" fontId="25" fillId="8" borderId="59" xfId="0" applyFont="1" applyFill="1" applyBorder="1" applyAlignment="1" applyProtection="1">
      <alignment horizontal="left" vertical="center"/>
      <protection locked="0"/>
    </xf>
    <xf numFmtId="0" fontId="25" fillId="8" borderId="11" xfId="0" applyFont="1" applyFill="1" applyBorder="1" applyAlignment="1" applyProtection="1">
      <alignment horizontal="left" vertical="center"/>
      <protection locked="0"/>
    </xf>
    <xf numFmtId="0" fontId="25" fillId="8" borderId="3" xfId="0" applyFont="1" applyFill="1" applyBorder="1" applyAlignment="1" applyProtection="1">
      <alignment horizontal="left" vertical="center"/>
      <protection locked="0"/>
    </xf>
    <xf numFmtId="0" fontId="25" fillId="8" borderId="57" xfId="0" applyFont="1" applyFill="1" applyBorder="1" applyAlignment="1" applyProtection="1">
      <alignment horizontal="left" vertical="center"/>
      <protection locked="0"/>
    </xf>
    <xf numFmtId="0" fontId="25" fillId="8" borderId="50" xfId="0" applyFont="1" applyFill="1" applyBorder="1" applyAlignment="1" applyProtection="1">
      <alignment horizontal="left" vertical="center"/>
      <protection locked="0"/>
    </xf>
    <xf numFmtId="0" fontId="25" fillId="8" borderId="48" xfId="0" applyFont="1" applyFill="1" applyBorder="1" applyAlignment="1" applyProtection="1">
      <alignment horizontal="left" vertical="center"/>
      <protection locked="0"/>
    </xf>
    <xf numFmtId="0" fontId="25" fillId="8" borderId="60" xfId="0" applyFont="1" applyFill="1" applyBorder="1" applyAlignment="1" applyProtection="1">
      <alignment horizontal="left" vertical="center"/>
      <protection locked="0"/>
    </xf>
    <xf numFmtId="0" fontId="3" fillId="7" borderId="15" xfId="0" applyFont="1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181" fontId="3" fillId="7" borderId="15" xfId="0" applyNumberFormat="1" applyFont="1" applyFill="1" applyBorder="1" applyAlignment="1">
      <alignment horizontal="right" vertical="center"/>
    </xf>
    <xf numFmtId="181" fontId="0" fillId="7" borderId="15" xfId="0" applyNumberFormat="1" applyFill="1" applyBorder="1" applyAlignment="1">
      <alignment horizontal="right" vertical="center"/>
    </xf>
    <xf numFmtId="181" fontId="0" fillId="7" borderId="16" xfId="0" applyNumberForma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right" vertical="center"/>
    </xf>
    <xf numFmtId="0" fontId="26" fillId="8" borderId="13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shrinkToFit="1"/>
    </xf>
    <xf numFmtId="0" fontId="26" fillId="2" borderId="13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82" fontId="7" fillId="8" borderId="0" xfId="0" applyNumberFormat="1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6" fillId="8" borderId="13" xfId="0" applyFont="1" applyFill="1" applyBorder="1">
      <alignment vertical="center"/>
    </xf>
    <xf numFmtId="0" fontId="26" fillId="8" borderId="0" xfId="0" applyFont="1" applyFill="1">
      <alignment vertical="center"/>
    </xf>
    <xf numFmtId="0" fontId="26" fillId="8" borderId="3" xfId="0" applyFont="1" applyFill="1" applyBorder="1">
      <alignment vertical="center"/>
    </xf>
    <xf numFmtId="0" fontId="0" fillId="8" borderId="0" xfId="0" applyFill="1">
      <alignment vertical="center"/>
    </xf>
    <xf numFmtId="0" fontId="3" fillId="8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84" fontId="32" fillId="8" borderId="9" xfId="0" applyNumberFormat="1" applyFont="1" applyFill="1" applyBorder="1" applyAlignment="1">
      <alignment horizontal="center" vertical="center"/>
    </xf>
    <xf numFmtId="184" fontId="32" fillId="8" borderId="13" xfId="0" applyNumberFormat="1" applyFont="1" applyFill="1" applyBorder="1" applyAlignment="1">
      <alignment horizontal="center" vertical="center"/>
    </xf>
    <xf numFmtId="184" fontId="32" fillId="8" borderId="10" xfId="0" applyNumberFormat="1" applyFont="1" applyFill="1" applyBorder="1" applyAlignment="1">
      <alignment horizontal="center" vertical="center"/>
    </xf>
    <xf numFmtId="184" fontId="32" fillId="8" borderId="11" xfId="0" applyNumberFormat="1" applyFont="1" applyFill="1" applyBorder="1" applyAlignment="1">
      <alignment horizontal="center" vertical="center"/>
    </xf>
    <xf numFmtId="184" fontId="32" fillId="8" borderId="3" xfId="0" applyNumberFormat="1" applyFont="1" applyFill="1" applyBorder="1" applyAlignment="1">
      <alignment horizontal="center" vertical="center"/>
    </xf>
    <xf numFmtId="184" fontId="32" fillId="8" borderId="12" xfId="0" applyNumberFormat="1" applyFont="1" applyFill="1" applyBorder="1" applyAlignment="1">
      <alignment horizontal="center" vertical="center"/>
    </xf>
    <xf numFmtId="185" fontId="32" fillId="8" borderId="9" xfId="0" applyNumberFormat="1" applyFont="1" applyFill="1" applyBorder="1" applyAlignment="1">
      <alignment horizontal="center" vertical="center"/>
    </xf>
    <xf numFmtId="185" fontId="32" fillId="8" borderId="13" xfId="0" applyNumberFormat="1" applyFont="1" applyFill="1" applyBorder="1" applyAlignment="1">
      <alignment horizontal="center" vertical="center"/>
    </xf>
    <xf numFmtId="185" fontId="32" fillId="8" borderId="10" xfId="0" applyNumberFormat="1" applyFont="1" applyFill="1" applyBorder="1" applyAlignment="1">
      <alignment horizontal="center" vertical="center"/>
    </xf>
    <xf numFmtId="185" fontId="32" fillId="8" borderId="11" xfId="0" applyNumberFormat="1" applyFont="1" applyFill="1" applyBorder="1" applyAlignment="1">
      <alignment horizontal="center" vertical="center"/>
    </xf>
    <xf numFmtId="185" fontId="32" fillId="8" borderId="3" xfId="0" applyNumberFormat="1" applyFont="1" applyFill="1" applyBorder="1" applyAlignment="1">
      <alignment horizontal="center" vertical="center"/>
    </xf>
    <xf numFmtId="185" fontId="32" fillId="8" borderId="12" xfId="0" applyNumberFormat="1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left" vertical="center"/>
    </xf>
    <xf numFmtId="0" fontId="6" fillId="6" borderId="90" xfId="0" applyFont="1" applyFill="1" applyBorder="1" applyAlignment="1">
      <alignment horizontal="center" vertical="center"/>
    </xf>
    <xf numFmtId="0" fontId="6" fillId="6" borderId="91" xfId="0" applyFont="1" applyFill="1" applyBorder="1" applyAlignment="1">
      <alignment horizontal="center" vertical="center"/>
    </xf>
    <xf numFmtId="0" fontId="6" fillId="6" borderId="92" xfId="0" applyFont="1" applyFill="1" applyBorder="1" applyAlignment="1">
      <alignment horizontal="center" vertical="center"/>
    </xf>
    <xf numFmtId="0" fontId="6" fillId="6" borderId="93" xfId="0" applyFont="1" applyFill="1" applyBorder="1" applyAlignment="1">
      <alignment horizontal="center" vertical="center"/>
    </xf>
    <xf numFmtId="0" fontId="6" fillId="6" borderId="94" xfId="0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180" fontId="25" fillId="8" borderId="9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13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13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10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14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0" xfId="0" applyNumberFormat="1" applyFont="1" applyFill="1" applyAlignment="1" applyProtection="1">
      <alignment horizontal="right" vertical="center" shrinkToFit="1"/>
      <protection locked="0"/>
    </xf>
    <xf numFmtId="180" fontId="26" fillId="8" borderId="0" xfId="0" applyNumberFormat="1" applyFont="1" applyFill="1" applyAlignment="1" applyProtection="1">
      <alignment horizontal="right" vertical="center" shrinkToFit="1"/>
      <protection locked="0"/>
    </xf>
    <xf numFmtId="180" fontId="26" fillId="8" borderId="1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11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3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3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12" xfId="0" applyNumberFormat="1" applyFont="1" applyFill="1" applyBorder="1" applyAlignment="1" applyProtection="1">
      <alignment horizontal="right" vertical="center" shrinkToFit="1"/>
      <protection locked="0"/>
    </xf>
    <xf numFmtId="183" fontId="25" fillId="8" borderId="2" xfId="0" applyNumberFormat="1" applyFont="1" applyFill="1" applyBorder="1" applyAlignment="1" applyProtection="1">
      <alignment horizontal="right" vertical="center"/>
      <protection locked="0"/>
    </xf>
    <xf numFmtId="183" fontId="26" fillId="8" borderId="2" xfId="0" applyNumberFormat="1" applyFont="1" applyFill="1" applyBorder="1" applyAlignment="1" applyProtection="1">
      <alignment horizontal="right" vertical="center"/>
      <protection locked="0"/>
    </xf>
    <xf numFmtId="183" fontId="0" fillId="8" borderId="2" xfId="0" applyNumberFormat="1" applyFill="1" applyBorder="1" applyProtection="1">
      <alignment vertical="center"/>
      <protection locked="0"/>
    </xf>
    <xf numFmtId="183" fontId="25" fillId="8" borderId="15" xfId="0" applyNumberFormat="1" applyFont="1" applyFill="1" applyBorder="1" applyAlignment="1" applyProtection="1">
      <alignment horizontal="right" vertical="center"/>
      <protection locked="0"/>
    </xf>
    <xf numFmtId="183" fontId="26" fillId="8" borderId="15" xfId="0" applyNumberFormat="1" applyFont="1" applyFill="1" applyBorder="1" applyAlignment="1" applyProtection="1">
      <alignment horizontal="right" vertical="center"/>
      <protection locked="0"/>
    </xf>
    <xf numFmtId="183" fontId="0" fillId="8" borderId="15" xfId="0" applyNumberFormat="1" applyFill="1" applyBorder="1" applyProtection="1">
      <alignment vertical="center"/>
      <protection locked="0"/>
    </xf>
    <xf numFmtId="183" fontId="25" fillId="8" borderId="2" xfId="1" applyNumberFormat="1" applyFont="1" applyFill="1" applyBorder="1" applyAlignment="1" applyProtection="1">
      <alignment horizontal="right" vertical="center" shrinkToFit="1"/>
      <protection locked="0"/>
    </xf>
    <xf numFmtId="183" fontId="26" fillId="8" borderId="2" xfId="0" applyNumberFormat="1" applyFont="1" applyFill="1" applyBorder="1" applyAlignment="1" applyProtection="1">
      <alignment vertical="center" shrinkToFit="1"/>
      <protection locked="0"/>
    </xf>
    <xf numFmtId="183" fontId="25" fillId="8" borderId="9" xfId="0" applyNumberFormat="1" applyFont="1" applyFill="1" applyBorder="1" applyAlignment="1" applyProtection="1">
      <alignment horizontal="right" vertical="center" shrinkToFit="1"/>
      <protection locked="0"/>
    </xf>
    <xf numFmtId="183" fontId="25" fillId="8" borderId="13" xfId="0" applyNumberFormat="1" applyFont="1" applyFill="1" applyBorder="1" applyAlignment="1" applyProtection="1">
      <alignment horizontal="right" vertical="center" shrinkToFit="1"/>
      <protection locked="0"/>
    </xf>
    <xf numFmtId="183" fontId="26" fillId="8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13" xfId="0" applyFill="1" applyBorder="1" applyProtection="1">
      <alignment vertical="center"/>
      <protection locked="0"/>
    </xf>
    <xf numFmtId="0" fontId="0" fillId="8" borderId="10" xfId="0" applyFill="1" applyBorder="1" applyProtection="1">
      <alignment vertical="center"/>
      <protection locked="0"/>
    </xf>
    <xf numFmtId="183" fontId="25" fillId="8" borderId="11" xfId="0" applyNumberFormat="1" applyFont="1" applyFill="1" applyBorder="1" applyAlignment="1" applyProtection="1">
      <alignment horizontal="right" vertical="center" shrinkToFit="1"/>
      <protection locked="0"/>
    </xf>
    <xf numFmtId="183" fontId="25" fillId="8" borderId="3" xfId="0" applyNumberFormat="1" applyFont="1" applyFill="1" applyBorder="1" applyAlignment="1" applyProtection="1">
      <alignment horizontal="right" vertical="center" shrinkToFit="1"/>
      <protection locked="0"/>
    </xf>
    <xf numFmtId="183" fontId="26" fillId="8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3" xfId="0" applyFill="1" applyBorder="1" applyProtection="1">
      <alignment vertical="center"/>
      <protection locked="0"/>
    </xf>
    <xf numFmtId="0" fontId="0" fillId="8" borderId="12" xfId="0" applyFill="1" applyBorder="1" applyProtection="1">
      <alignment vertical="center"/>
      <protection locked="0"/>
    </xf>
    <xf numFmtId="183" fontId="25" fillId="8" borderId="74" xfId="0" applyNumberFormat="1" applyFont="1" applyFill="1" applyBorder="1" applyAlignment="1" applyProtection="1">
      <alignment horizontal="right" vertical="center"/>
      <protection locked="0"/>
    </xf>
    <xf numFmtId="183" fontId="26" fillId="8" borderId="74" xfId="0" applyNumberFormat="1" applyFont="1" applyFill="1" applyBorder="1" applyAlignment="1" applyProtection="1">
      <alignment horizontal="right" vertical="center"/>
      <protection locked="0"/>
    </xf>
    <xf numFmtId="183" fontId="0" fillId="8" borderId="74" xfId="0" applyNumberFormat="1" applyFill="1" applyBorder="1" applyProtection="1">
      <alignment vertical="center"/>
      <protection locked="0"/>
    </xf>
    <xf numFmtId="183" fontId="25" fillId="8" borderId="74" xfId="1" applyNumberFormat="1" applyFont="1" applyFill="1" applyBorder="1" applyAlignment="1" applyProtection="1">
      <alignment horizontal="right" vertical="center" shrinkToFit="1"/>
      <protection locked="0"/>
    </xf>
    <xf numFmtId="183" fontId="26" fillId="8" borderId="74" xfId="0" applyNumberFormat="1" applyFont="1" applyFill="1" applyBorder="1" applyAlignment="1" applyProtection="1">
      <alignment vertical="center" shrinkToFit="1"/>
      <protection locked="0"/>
    </xf>
    <xf numFmtId="183" fontId="25" fillId="8" borderId="15" xfId="1" applyNumberFormat="1" applyFont="1" applyFill="1" applyBorder="1" applyAlignment="1" applyProtection="1">
      <alignment horizontal="right" vertical="center" shrinkToFit="1"/>
      <protection locked="0"/>
    </xf>
    <xf numFmtId="183" fontId="26" fillId="8" borderId="15" xfId="0" applyNumberFormat="1" applyFont="1" applyFill="1" applyBorder="1" applyAlignment="1" applyProtection="1">
      <alignment vertical="center" shrinkToFit="1"/>
      <protection locked="0"/>
    </xf>
    <xf numFmtId="183" fontId="25" fillId="8" borderId="40" xfId="0" applyNumberFormat="1" applyFont="1" applyFill="1" applyBorder="1" applyAlignment="1" applyProtection="1">
      <alignment horizontal="right" vertical="center" shrinkToFit="1"/>
      <protection locked="0"/>
    </xf>
    <xf numFmtId="183" fontId="25" fillId="8" borderId="38" xfId="0" applyNumberFormat="1" applyFont="1" applyFill="1" applyBorder="1" applyAlignment="1" applyProtection="1">
      <alignment horizontal="right" vertical="center" shrinkToFit="1"/>
      <protection locked="0"/>
    </xf>
    <xf numFmtId="183" fontId="26" fillId="8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38" xfId="0" applyFill="1" applyBorder="1" applyProtection="1">
      <alignment vertical="center"/>
      <protection locked="0"/>
    </xf>
    <xf numFmtId="0" fontId="0" fillId="8" borderId="39" xfId="0" applyFill="1" applyBorder="1" applyProtection="1">
      <alignment vertical="center"/>
      <protection locked="0"/>
    </xf>
    <xf numFmtId="180" fontId="25" fillId="8" borderId="50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48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48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49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38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180" fontId="25" fillId="8" borderId="40" xfId="0" applyNumberFormat="1" applyFont="1" applyFill="1" applyBorder="1" applyAlignment="1" applyProtection="1">
      <alignment horizontal="right" vertical="center" shrinkToFit="1"/>
      <protection locked="0"/>
    </xf>
    <xf numFmtId="180" fontId="25" fillId="8" borderId="38" xfId="0" applyNumberFormat="1" applyFont="1" applyFill="1" applyBorder="1" applyAlignment="1" applyProtection="1">
      <alignment horizontal="right" vertical="center" shrinkToFit="1"/>
      <protection locked="0"/>
    </xf>
    <xf numFmtId="180" fontId="26" fillId="8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8" borderId="48" xfId="0" applyFill="1" applyBorder="1" applyProtection="1">
      <alignment vertical="center"/>
      <protection locked="0"/>
    </xf>
    <xf numFmtId="0" fontId="0" fillId="8" borderId="49" xfId="0" applyFill="1" applyBorder="1" applyProtection="1">
      <alignment vertical="center"/>
      <protection locked="0"/>
    </xf>
    <xf numFmtId="183" fontId="25" fillId="8" borderId="64" xfId="0" applyNumberFormat="1" applyFont="1" applyFill="1" applyBorder="1" applyAlignment="1" applyProtection="1">
      <alignment horizontal="right" vertical="center"/>
      <protection locked="0"/>
    </xf>
    <xf numFmtId="183" fontId="26" fillId="8" borderId="64" xfId="0" applyNumberFormat="1" applyFont="1" applyFill="1" applyBorder="1" applyAlignment="1" applyProtection="1">
      <alignment horizontal="right" vertical="center"/>
      <protection locked="0"/>
    </xf>
    <xf numFmtId="183" fontId="0" fillId="8" borderId="64" xfId="0" applyNumberFormat="1" applyFill="1" applyBorder="1" applyProtection="1">
      <alignment vertical="center"/>
      <protection locked="0"/>
    </xf>
    <xf numFmtId="180" fontId="25" fillId="8" borderId="40" xfId="0" applyNumberFormat="1" applyFont="1" applyFill="1" applyBorder="1" applyAlignment="1">
      <alignment horizontal="right" vertical="center" shrinkToFit="1"/>
    </xf>
    <xf numFmtId="180" fontId="25" fillId="8" borderId="38" xfId="0" applyNumberFormat="1" applyFont="1" applyFill="1" applyBorder="1" applyAlignment="1">
      <alignment horizontal="right" vertical="center" shrinkToFit="1"/>
    </xf>
    <xf numFmtId="180" fontId="26" fillId="8" borderId="38" xfId="0" applyNumberFormat="1" applyFont="1" applyFill="1" applyBorder="1" applyAlignment="1">
      <alignment horizontal="right" vertical="center" shrinkToFit="1"/>
    </xf>
    <xf numFmtId="0" fontId="0" fillId="8" borderId="38" xfId="0" applyFill="1" applyBorder="1">
      <alignment vertical="center"/>
    </xf>
    <xf numFmtId="0" fontId="0" fillId="8" borderId="39" xfId="0" applyFill="1" applyBorder="1">
      <alignment vertical="center"/>
    </xf>
    <xf numFmtId="180" fontId="25" fillId="8" borderId="50" xfId="0" applyNumberFormat="1" applyFont="1" applyFill="1" applyBorder="1" applyAlignment="1">
      <alignment horizontal="right" vertical="center" shrinkToFit="1"/>
    </xf>
    <xf numFmtId="180" fontId="25" fillId="8" borderId="48" xfId="0" applyNumberFormat="1" applyFont="1" applyFill="1" applyBorder="1" applyAlignment="1">
      <alignment horizontal="right" vertical="center" shrinkToFit="1"/>
    </xf>
    <xf numFmtId="180" fontId="26" fillId="8" borderId="48" xfId="0" applyNumberFormat="1" applyFont="1" applyFill="1" applyBorder="1" applyAlignment="1">
      <alignment horizontal="right" vertical="center" shrinkToFit="1"/>
    </xf>
    <xf numFmtId="0" fontId="0" fillId="8" borderId="48" xfId="0" applyFill="1" applyBorder="1">
      <alignment vertical="center"/>
    </xf>
    <xf numFmtId="0" fontId="0" fillId="8" borderId="49" xfId="0" applyFill="1" applyBorder="1">
      <alignment vertical="center"/>
    </xf>
    <xf numFmtId="183" fontId="0" fillId="8" borderId="2" xfId="0" applyNumberFormat="1" applyFill="1" applyBorder="1">
      <alignment vertical="center"/>
    </xf>
    <xf numFmtId="183" fontId="0" fillId="8" borderId="64" xfId="0" applyNumberFormat="1" applyFill="1" applyBorder="1">
      <alignment vertical="center"/>
    </xf>
    <xf numFmtId="183" fontId="25" fillId="0" borderId="2" xfId="1" applyNumberFormat="1" applyFont="1" applyFill="1" applyBorder="1" applyAlignment="1" applyProtection="1">
      <alignment horizontal="right" vertical="center" shrinkToFit="1"/>
      <protection locked="0"/>
    </xf>
    <xf numFmtId="183" fontId="26" fillId="0" borderId="2" xfId="0" applyNumberFormat="1" applyFont="1" applyBorder="1" applyAlignment="1" applyProtection="1">
      <alignment vertical="center" shrinkToFit="1"/>
      <protection locked="0"/>
    </xf>
    <xf numFmtId="183" fontId="25" fillId="0" borderId="64" xfId="1" applyNumberFormat="1" applyFont="1" applyFill="1" applyBorder="1" applyAlignment="1" applyProtection="1">
      <alignment horizontal="right" vertical="center" shrinkToFit="1"/>
      <protection locked="0"/>
    </xf>
    <xf numFmtId="183" fontId="26" fillId="0" borderId="64" xfId="0" applyNumberFormat="1" applyFont="1" applyBorder="1" applyAlignment="1" applyProtection="1">
      <alignment vertical="center" shrinkToFit="1"/>
      <protection locked="0"/>
    </xf>
    <xf numFmtId="183" fontId="25" fillId="8" borderId="9" xfId="0" applyNumberFormat="1" applyFont="1" applyFill="1" applyBorder="1" applyAlignment="1">
      <alignment horizontal="right" vertical="center" shrinkToFit="1"/>
    </xf>
    <xf numFmtId="183" fontId="25" fillId="8" borderId="13" xfId="0" applyNumberFormat="1" applyFont="1" applyFill="1" applyBorder="1" applyAlignment="1">
      <alignment horizontal="right" vertical="center" shrinkToFit="1"/>
    </xf>
    <xf numFmtId="183" fontId="26" fillId="8" borderId="13" xfId="0" applyNumberFormat="1" applyFont="1" applyFill="1" applyBorder="1" applyAlignment="1">
      <alignment horizontal="right" vertical="center" shrinkToFit="1"/>
    </xf>
    <xf numFmtId="0" fontId="0" fillId="8" borderId="13" xfId="0" applyFill="1" applyBorder="1">
      <alignment vertical="center"/>
    </xf>
    <xf numFmtId="0" fontId="0" fillId="8" borderId="10" xfId="0" applyFill="1" applyBorder="1">
      <alignment vertical="center"/>
    </xf>
    <xf numFmtId="183" fontId="25" fillId="8" borderId="50" xfId="0" applyNumberFormat="1" applyFont="1" applyFill="1" applyBorder="1" applyAlignment="1">
      <alignment horizontal="right" vertical="center" shrinkToFit="1"/>
    </xf>
    <xf numFmtId="183" fontId="25" fillId="8" borderId="48" xfId="0" applyNumberFormat="1" applyFont="1" applyFill="1" applyBorder="1" applyAlignment="1">
      <alignment horizontal="right" vertical="center" shrinkToFit="1"/>
    </xf>
    <xf numFmtId="183" fontId="26" fillId="8" borderId="48" xfId="0" applyNumberFormat="1" applyFont="1" applyFill="1" applyBorder="1" applyAlignment="1">
      <alignment horizontal="right" vertical="center" shrinkToFit="1"/>
    </xf>
    <xf numFmtId="183" fontId="25" fillId="8" borderId="11" xfId="0" applyNumberFormat="1" applyFont="1" applyFill="1" applyBorder="1" applyAlignment="1">
      <alignment horizontal="right" vertical="center" shrinkToFit="1"/>
    </xf>
    <xf numFmtId="183" fontId="25" fillId="8" borderId="3" xfId="0" applyNumberFormat="1" applyFont="1" applyFill="1" applyBorder="1" applyAlignment="1">
      <alignment horizontal="right" vertical="center" shrinkToFit="1"/>
    </xf>
    <xf numFmtId="183" fontId="26" fillId="8" borderId="3" xfId="0" applyNumberFormat="1" applyFont="1" applyFill="1" applyBorder="1" applyAlignment="1">
      <alignment horizontal="right" vertical="center" shrinkToFit="1"/>
    </xf>
    <xf numFmtId="0" fontId="0" fillId="8" borderId="3" xfId="0" applyFill="1" applyBorder="1">
      <alignment vertical="center"/>
    </xf>
    <xf numFmtId="0" fontId="0" fillId="8" borderId="12" xfId="0" applyFill="1" applyBorder="1">
      <alignment vertical="center"/>
    </xf>
    <xf numFmtId="183" fontId="0" fillId="8" borderId="15" xfId="0" applyNumberFormat="1" applyFill="1" applyBorder="1">
      <alignment vertical="center"/>
    </xf>
    <xf numFmtId="183" fontId="0" fillId="8" borderId="74" xfId="0" applyNumberFormat="1" applyFill="1" applyBorder="1">
      <alignment vertical="center"/>
    </xf>
    <xf numFmtId="183" fontId="25" fillId="8" borderId="40" xfId="0" applyNumberFormat="1" applyFont="1" applyFill="1" applyBorder="1" applyAlignment="1">
      <alignment horizontal="right" vertical="center" shrinkToFit="1"/>
    </xf>
    <xf numFmtId="183" fontId="25" fillId="8" borderId="38" xfId="0" applyNumberFormat="1" applyFont="1" applyFill="1" applyBorder="1" applyAlignment="1">
      <alignment horizontal="right" vertical="center" shrinkToFit="1"/>
    </xf>
    <xf numFmtId="183" fontId="26" fillId="8" borderId="38" xfId="0" applyNumberFormat="1" applyFont="1" applyFill="1" applyBorder="1" applyAlignment="1">
      <alignment horizontal="right" vertical="center" shrinkToFit="1"/>
    </xf>
    <xf numFmtId="180" fontId="25" fillId="8" borderId="9" xfId="0" applyNumberFormat="1" applyFont="1" applyFill="1" applyBorder="1" applyAlignment="1">
      <alignment horizontal="right" vertical="center" shrinkToFit="1"/>
    </xf>
    <xf numFmtId="180" fontId="25" fillId="8" borderId="13" xfId="0" applyNumberFormat="1" applyFont="1" applyFill="1" applyBorder="1" applyAlignment="1">
      <alignment horizontal="right" vertical="center" shrinkToFit="1"/>
    </xf>
    <xf numFmtId="180" fontId="26" fillId="8" borderId="13" xfId="0" applyNumberFormat="1" applyFont="1" applyFill="1" applyBorder="1" applyAlignment="1">
      <alignment horizontal="right" vertical="center" shrinkToFit="1"/>
    </xf>
    <xf numFmtId="180" fontId="26" fillId="8" borderId="10" xfId="0" applyNumberFormat="1" applyFont="1" applyFill="1" applyBorder="1" applyAlignment="1">
      <alignment horizontal="right" vertical="center" shrinkToFit="1"/>
    </xf>
    <xf numFmtId="180" fontId="25" fillId="8" borderId="14" xfId="0" applyNumberFormat="1" applyFont="1" applyFill="1" applyBorder="1" applyAlignment="1">
      <alignment horizontal="right" vertical="center" shrinkToFit="1"/>
    </xf>
    <xf numFmtId="180" fontId="25" fillId="8" borderId="0" xfId="0" applyNumberFormat="1" applyFont="1" applyFill="1" applyAlignment="1">
      <alignment horizontal="right" vertical="center" shrinkToFit="1"/>
    </xf>
    <xf numFmtId="180" fontId="26" fillId="8" borderId="0" xfId="0" applyNumberFormat="1" applyFont="1" applyFill="1" applyAlignment="1">
      <alignment horizontal="right" vertical="center" shrinkToFit="1"/>
    </xf>
    <xf numFmtId="180" fontId="26" fillId="8" borderId="1" xfId="0" applyNumberFormat="1" applyFont="1" applyFill="1" applyBorder="1" applyAlignment="1">
      <alignment horizontal="right" vertical="center" shrinkToFit="1"/>
    </xf>
    <xf numFmtId="180" fontId="26" fillId="8" borderId="49" xfId="0" applyNumberFormat="1" applyFont="1" applyFill="1" applyBorder="1" applyAlignment="1">
      <alignment horizontal="right" vertical="center" shrinkToFit="1"/>
    </xf>
    <xf numFmtId="180" fontId="25" fillId="8" borderId="11" xfId="0" applyNumberFormat="1" applyFont="1" applyFill="1" applyBorder="1" applyAlignment="1">
      <alignment horizontal="right" vertical="center" shrinkToFit="1"/>
    </xf>
    <xf numFmtId="180" fontId="25" fillId="8" borderId="3" xfId="0" applyNumberFormat="1" applyFont="1" applyFill="1" applyBorder="1" applyAlignment="1">
      <alignment horizontal="right" vertical="center" shrinkToFit="1"/>
    </xf>
    <xf numFmtId="180" fontId="26" fillId="8" borderId="3" xfId="0" applyNumberFormat="1" applyFont="1" applyFill="1" applyBorder="1" applyAlignment="1">
      <alignment horizontal="right" vertical="center" shrinkToFit="1"/>
    </xf>
    <xf numFmtId="180" fontId="26" fillId="8" borderId="12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29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76</xdr:col>
      <xdr:colOff>76200</xdr:colOff>
      <xdr:row>76</xdr:row>
      <xdr:rowOff>44303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79BD0BD-CBC8-4C15-90A1-05FDC381CE5B}"/>
            </a:ext>
          </a:extLst>
        </xdr:cNvPr>
        <xdr:cNvSpPr/>
      </xdr:nvSpPr>
      <xdr:spPr>
        <a:xfrm>
          <a:off x="178981" y="0"/>
          <a:ext cx="9156405" cy="10986977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77</xdr:row>
      <xdr:rowOff>5096</xdr:rowOff>
    </xdr:from>
    <xdr:to>
      <xdr:col>76</xdr:col>
      <xdr:colOff>76200</xdr:colOff>
      <xdr:row>89</xdr:row>
      <xdr:rowOff>110979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9F98BED-F07C-4D45-8D54-6EFFE65FD089}"/>
            </a:ext>
          </a:extLst>
        </xdr:cNvPr>
        <xdr:cNvSpPr/>
      </xdr:nvSpPr>
      <xdr:spPr>
        <a:xfrm>
          <a:off x="178981" y="11091753"/>
          <a:ext cx="9156405" cy="1833674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66675</xdr:colOff>
      <xdr:row>86</xdr:row>
      <xdr:rowOff>57150</xdr:rowOff>
    </xdr:from>
    <xdr:to>
      <xdr:col>48</xdr:col>
      <xdr:colOff>95251</xdr:colOff>
      <xdr:row>96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19467E1-FF11-4F49-90E4-51352EE90F53}"/>
            </a:ext>
          </a:extLst>
        </xdr:cNvPr>
        <xdr:cNvSpPr txBox="1"/>
      </xdr:nvSpPr>
      <xdr:spPr>
        <a:xfrm>
          <a:off x="3286125" y="12344400"/>
          <a:ext cx="2752726" cy="1209675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chemeClr val="tx2"/>
              </a:solidFill>
            </a:rPr>
            <a:t>入力できない項目</a:t>
          </a:r>
          <a:endParaRPr kumimoji="1" lang="en-US" altLang="ja-JP" sz="14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（</a:t>
          </a:r>
          <a:r>
            <a:rPr kumimoji="1" lang="ja-JP" altLang="en-US" sz="1100" baseline="0">
              <a:solidFill>
                <a:schemeClr val="tx2"/>
              </a:solidFill>
            </a:rPr>
            <a:t> </a:t>
          </a:r>
          <a:r>
            <a:rPr kumimoji="1" lang="en-US" altLang="ja-JP" sz="1100" baseline="0">
              <a:solidFill>
                <a:schemeClr val="tx2"/>
              </a:solidFill>
            </a:rPr>
            <a:t>『</a:t>
          </a:r>
          <a:r>
            <a:rPr kumimoji="1" lang="ja-JP" altLang="en-US" sz="1100">
              <a:solidFill>
                <a:schemeClr val="tx2"/>
              </a:solidFill>
            </a:rPr>
            <a:t>税率ごとに区分した取引</a:t>
          </a:r>
          <a:r>
            <a:rPr kumimoji="1" lang="en-US" altLang="ja-JP" sz="1100">
              <a:solidFill>
                <a:schemeClr val="tx2"/>
              </a:solidFill>
            </a:rPr>
            <a:t>』</a:t>
          </a:r>
          <a:r>
            <a:rPr kumimoji="1" lang="ja-JP" altLang="en-US" sz="1100" baseline="0">
              <a:solidFill>
                <a:schemeClr val="tx2"/>
              </a:solidFill>
            </a:rPr>
            <a:t> </a:t>
          </a:r>
          <a:r>
            <a:rPr kumimoji="1" lang="ja-JP" altLang="en-US" sz="1100">
              <a:solidFill>
                <a:schemeClr val="tx2"/>
              </a:solidFill>
            </a:rPr>
            <a:t>に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分けられた金額を自動計算）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32</xdr:col>
      <xdr:colOff>0</xdr:colOff>
      <xdr:row>32</xdr:row>
      <xdr:rowOff>77529</xdr:rowOff>
    </xdr:from>
    <xdr:to>
      <xdr:col>49</xdr:col>
      <xdr:colOff>56467</xdr:colOff>
      <xdr:row>37</xdr:row>
      <xdr:rowOff>63216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203C13-CEDD-40EC-BF1B-BF33E32F7AEE}"/>
            </a:ext>
          </a:extLst>
        </xdr:cNvPr>
        <xdr:cNvSpPr txBox="1"/>
      </xdr:nvSpPr>
      <xdr:spPr>
        <a:xfrm>
          <a:off x="3898605" y="4684971"/>
          <a:ext cx="2127600" cy="705600"/>
        </a:xfrm>
        <a:prstGeom prst="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黄色のセル部分を入力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76</xdr:col>
      <xdr:colOff>76200</xdr:colOff>
      <xdr:row>90</xdr:row>
      <xdr:rowOff>33227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A8EF01-1F03-4047-BC54-67543AC80A8D}"/>
            </a:ext>
          </a:extLst>
        </xdr:cNvPr>
        <xdr:cNvSpPr/>
      </xdr:nvSpPr>
      <xdr:spPr>
        <a:xfrm>
          <a:off x="178981" y="0"/>
          <a:ext cx="9156405" cy="12991657"/>
        </a:xfrm>
        <a:prstGeom prst="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77528</xdr:colOff>
      <xdr:row>32</xdr:row>
      <xdr:rowOff>88605</xdr:rowOff>
    </xdr:from>
    <xdr:to>
      <xdr:col>50</xdr:col>
      <xdr:colOff>12163</xdr:colOff>
      <xdr:row>37</xdr:row>
      <xdr:rowOff>74292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9BF207E-2B43-46E4-A44C-909B09A49AAB}"/>
            </a:ext>
          </a:extLst>
        </xdr:cNvPr>
        <xdr:cNvSpPr txBox="1"/>
      </xdr:nvSpPr>
      <xdr:spPr>
        <a:xfrm>
          <a:off x="3976133" y="4696047"/>
          <a:ext cx="2127600" cy="705600"/>
        </a:xfrm>
        <a:prstGeom prst="rect">
          <a:avLst/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黄色のセル部分を入力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86E6-E50C-4090-8898-E71A3B04544B}">
  <sheetPr>
    <tabColor rgb="FFFFFF00"/>
  </sheetPr>
  <dimension ref="A1:FZ304"/>
  <sheetViews>
    <sheetView showGridLines="0" showZeros="0" tabSelected="1" view="pageBreakPreview" zoomScale="85" zoomScaleNormal="85" zoomScaleSheetLayoutView="85" workbookViewId="0">
      <selection activeCell="AN13" sqref="AN13"/>
    </sheetView>
  </sheetViews>
  <sheetFormatPr defaultColWidth="1.625" defaultRowHeight="11.25" customHeight="1"/>
  <cols>
    <col min="1" max="62" width="1.625" style="1"/>
    <col min="63" max="63" width="1.625" style="1" customWidth="1"/>
    <col min="64" max="95" width="1.625" style="1"/>
    <col min="96" max="96" width="1.625" style="1" customWidth="1"/>
    <col min="97" max="160" width="1.625" style="1"/>
    <col min="161" max="180" width="1.625" style="1" customWidth="1"/>
    <col min="181" max="16384" width="1.625" style="1"/>
  </cols>
  <sheetData>
    <row r="1" spans="1:182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31"/>
      <c r="CC1" s="9"/>
      <c r="CD1" s="34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3"/>
      <c r="FB1" s="4"/>
      <c r="FE1" s="899" t="s">
        <v>37</v>
      </c>
      <c r="FF1" s="900"/>
      <c r="FG1" s="900"/>
      <c r="FH1" s="900"/>
      <c r="FI1" s="900"/>
      <c r="FJ1" s="900"/>
      <c r="FK1" s="900"/>
      <c r="FL1" s="900"/>
      <c r="FM1" s="900"/>
      <c r="FN1" s="900"/>
      <c r="FO1" s="900"/>
      <c r="FP1" s="900"/>
      <c r="FQ1" s="900"/>
      <c r="FR1" s="900"/>
      <c r="FS1" s="900"/>
      <c r="FT1" s="900"/>
      <c r="FU1" s="900"/>
      <c r="FV1" s="900"/>
      <c r="FW1" s="900"/>
      <c r="FX1" s="900"/>
      <c r="FY1" s="900"/>
      <c r="FZ1" s="900"/>
    </row>
    <row r="2" spans="1:182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01" t="s">
        <v>51</v>
      </c>
      <c r="BR2" s="902"/>
      <c r="BS2" s="902"/>
      <c r="BT2" s="902"/>
      <c r="BU2" s="902"/>
      <c r="BV2" s="902"/>
      <c r="BW2" s="903"/>
      <c r="BX2" s="9"/>
      <c r="BY2" s="9"/>
      <c r="BZ2" s="9"/>
      <c r="CA2" s="9"/>
      <c r="CB2" s="31"/>
      <c r="CC2" s="9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3"/>
      <c r="FB2" s="4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</row>
    <row r="3" spans="1:182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07" t="s">
        <v>17</v>
      </c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04"/>
      <c r="BR3" s="905"/>
      <c r="BS3" s="905"/>
      <c r="BT3" s="905"/>
      <c r="BU3" s="905"/>
      <c r="BV3" s="905"/>
      <c r="BW3" s="906"/>
      <c r="BX3" s="9"/>
      <c r="BY3" s="9"/>
      <c r="BZ3" s="9"/>
      <c r="CA3" s="9"/>
      <c r="CB3" s="31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3"/>
      <c r="FB3" s="4"/>
    </row>
    <row r="4" spans="1:182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31"/>
      <c r="CC4" s="9"/>
      <c r="CD4" s="44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3"/>
      <c r="FB4" s="4"/>
      <c r="FE4" s="1" t="s">
        <v>38</v>
      </c>
      <c r="FW4" s="7"/>
      <c r="FX4" s="7"/>
      <c r="FY4" s="7"/>
    </row>
    <row r="5" spans="1:182" ht="11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31"/>
      <c r="CC5" s="9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3"/>
      <c r="FB5" s="4"/>
      <c r="FW5" s="7"/>
      <c r="FX5" s="7"/>
      <c r="FY5" s="7"/>
    </row>
    <row r="6" spans="1:182" ht="11.25" customHeigh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33" t="s">
        <v>3</v>
      </c>
      <c r="AE6" s="733"/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  <c r="AQ6" s="909"/>
      <c r="AR6" s="909"/>
      <c r="AS6" s="909"/>
      <c r="AT6" s="909"/>
      <c r="AU6" s="733"/>
      <c r="AV6" s="733"/>
      <c r="AW6" s="9"/>
      <c r="AX6" s="9"/>
      <c r="AY6" s="9"/>
      <c r="AZ6" s="9"/>
      <c r="BA6" s="9"/>
      <c r="BB6" s="9"/>
      <c r="BC6" s="9"/>
      <c r="BD6" s="9"/>
      <c r="BE6" s="838" t="s">
        <v>95</v>
      </c>
      <c r="BF6" s="838"/>
      <c r="BG6" s="838"/>
      <c r="BH6" s="838"/>
      <c r="BI6" s="587"/>
      <c r="BJ6" s="587"/>
      <c r="BK6" s="838" t="s">
        <v>96</v>
      </c>
      <c r="BL6" s="838"/>
      <c r="BM6" s="838"/>
      <c r="BN6" s="587"/>
      <c r="BO6" s="587"/>
      <c r="BP6" s="936" t="s">
        <v>97</v>
      </c>
      <c r="BQ6" s="936"/>
      <c r="BR6" s="936"/>
      <c r="BS6" s="587"/>
      <c r="BT6" s="587"/>
      <c r="BU6" s="936" t="s">
        <v>98</v>
      </c>
      <c r="BV6" s="936"/>
      <c r="BW6" s="936"/>
      <c r="BX6" s="9"/>
      <c r="BY6" s="9"/>
      <c r="BZ6" s="9"/>
      <c r="CA6" s="9"/>
      <c r="CB6" s="31"/>
      <c r="CC6" s="9"/>
      <c r="CD6" s="44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3"/>
      <c r="FB6" s="4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9"/>
      <c r="AX7" s="9"/>
      <c r="AY7" s="9"/>
      <c r="AZ7" s="9"/>
      <c r="BA7" s="9"/>
      <c r="BB7" s="9"/>
      <c r="BC7" s="9"/>
      <c r="BD7" s="9"/>
      <c r="BE7" s="838"/>
      <c r="BF7" s="838"/>
      <c r="BG7" s="838"/>
      <c r="BH7" s="838"/>
      <c r="BI7" s="587"/>
      <c r="BJ7" s="587"/>
      <c r="BK7" s="838"/>
      <c r="BL7" s="838"/>
      <c r="BM7" s="838"/>
      <c r="BN7" s="587"/>
      <c r="BO7" s="587"/>
      <c r="BP7" s="936"/>
      <c r="BQ7" s="936"/>
      <c r="BR7" s="936"/>
      <c r="BS7" s="587"/>
      <c r="BT7" s="587"/>
      <c r="BU7" s="936"/>
      <c r="BV7" s="936"/>
      <c r="BW7" s="936"/>
      <c r="BX7" s="9"/>
      <c r="BY7" s="9"/>
      <c r="BZ7" s="9"/>
      <c r="CA7" s="9"/>
      <c r="CB7" s="31"/>
      <c r="CC7" s="9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3"/>
      <c r="FB7" s="4"/>
      <c r="FQ7" s="7"/>
      <c r="FR7" s="7"/>
      <c r="FS7" s="7"/>
      <c r="FT7" s="7"/>
      <c r="FU7" s="7"/>
      <c r="FV7" s="7"/>
      <c r="FW7" s="7"/>
      <c r="FX7" s="7"/>
      <c r="FY7" s="7"/>
    </row>
    <row r="8" spans="1:182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31"/>
      <c r="CC8" s="9"/>
      <c r="CD8" s="44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3"/>
      <c r="FB8" s="4"/>
      <c r="FE8" s="910" t="s">
        <v>11</v>
      </c>
      <c r="FF8" s="887"/>
      <c r="FG8" s="887"/>
      <c r="FH8" s="887"/>
      <c r="FI8" s="887"/>
      <c r="FJ8" s="887"/>
      <c r="FK8" s="887"/>
      <c r="FL8" s="911"/>
      <c r="FM8" s="915" t="e">
        <f>IF(#REF!="","",#REF!)</f>
        <v>#REF!</v>
      </c>
      <c r="FN8" s="916"/>
      <c r="FO8" s="916"/>
      <c r="FP8" s="916"/>
      <c r="FQ8" s="916"/>
      <c r="FR8" s="916"/>
      <c r="FS8" s="917"/>
      <c r="FT8" s="51" t="s">
        <v>14</v>
      </c>
      <c r="FU8" s="918" t="e">
        <f>IF(#REF!="","",#REF!)</f>
        <v>#REF!</v>
      </c>
      <c r="FV8" s="919"/>
      <c r="FW8" s="8"/>
      <c r="FX8" s="7"/>
      <c r="FY8" s="7"/>
    </row>
    <row r="9" spans="1:182" ht="11.25" customHeight="1">
      <c r="A9" s="9"/>
      <c r="B9" s="9"/>
      <c r="C9" s="9"/>
      <c r="D9" s="920" t="s">
        <v>18</v>
      </c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10"/>
      <c r="AJ9" s="10"/>
      <c r="AK9" s="10"/>
      <c r="AL9" s="1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31"/>
      <c r="CC9" s="9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3"/>
      <c r="FB9" s="4"/>
      <c r="FE9" s="912"/>
      <c r="FF9" s="913"/>
      <c r="FG9" s="913"/>
      <c r="FH9" s="913"/>
      <c r="FI9" s="913"/>
      <c r="FJ9" s="913"/>
      <c r="FK9" s="913"/>
      <c r="FL9" s="914"/>
      <c r="FM9" s="41" t="e">
        <f>IF(LEN(FM8)&gt;=7,MID(FM8,LEN(FM8)-6,1),"")</f>
        <v>#REF!</v>
      </c>
      <c r="FN9" s="41" t="e">
        <f>IF(LEN(FM8)&gt;=6,MID(FM8,LEN(FM8)-5,1),"")</f>
        <v>#REF!</v>
      </c>
      <c r="FO9" s="41" t="e">
        <f>IF(LEN(FM8)&gt;=5,MID(FM8,LEN(FM8)-4,1),"")</f>
        <v>#REF!</v>
      </c>
      <c r="FP9" s="41" t="e">
        <f>IF(LEN(FM8)&gt;=4,MID(FM8,LEN(FM8)-3,1),"")</f>
        <v>#REF!</v>
      </c>
      <c r="FQ9" s="41" t="e">
        <f>IF(LEN(FM8)&gt;=3,MID(FM8,LEN(FM8)-2,1),"")</f>
        <v>#REF!</v>
      </c>
      <c r="FR9" s="41" t="e">
        <f>IF(LEN(FM8)&gt;=2,MID(FM8,LEN(FM8)-1,1),"")</f>
        <v>#REF!</v>
      </c>
      <c r="FS9" s="41" t="e">
        <f>IF(LEN(FM8)&gt;=1,MID(FM8,LEN(FM8),1),"")</f>
        <v>#REF!</v>
      </c>
      <c r="FT9" s="41" t="s">
        <v>14</v>
      </c>
      <c r="FU9" s="41" t="e">
        <f>IF(LEN(FU8)&gt;=2,MID(FU8,LEN(FU8)-1,1),"")</f>
        <v>#REF!</v>
      </c>
      <c r="FV9" s="41" t="e">
        <f>IF(LEN(FU8)&gt;=1,MID(FU8,LEN(FU8),1),"")</f>
        <v>#REF!</v>
      </c>
      <c r="FW9" s="7"/>
      <c r="FX9" s="7"/>
      <c r="FY9" s="7"/>
    </row>
    <row r="10" spans="1:182" ht="11.25" customHeight="1">
      <c r="A10" s="9"/>
      <c r="B10" s="9"/>
      <c r="C10" s="9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10"/>
      <c r="AJ10" s="10"/>
      <c r="AK10" s="10"/>
      <c r="AL10" s="10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11"/>
      <c r="BX10" s="9"/>
      <c r="BY10" s="9"/>
      <c r="BZ10" s="9"/>
      <c r="CA10" s="9"/>
      <c r="CB10" s="31"/>
      <c r="CC10" s="9"/>
      <c r="CD10" s="44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3"/>
      <c r="FB10" s="4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2" ht="11.25" customHeight="1">
      <c r="A11" s="9"/>
      <c r="B11" s="9"/>
      <c r="C11" s="9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40"/>
      <c r="AJ11" s="40"/>
      <c r="AK11" s="40"/>
      <c r="AL11" s="40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31"/>
      <c r="CC11" s="9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3"/>
      <c r="FB11" s="4"/>
      <c r="FE11" s="922" t="s">
        <v>12</v>
      </c>
      <c r="FF11" s="888"/>
      <c r="FG11" s="888"/>
      <c r="FH11" s="888"/>
      <c r="FI11" s="888"/>
      <c r="FJ11" s="889"/>
      <c r="FK11" s="889"/>
      <c r="FL11" s="923"/>
      <c r="FM11" s="896" t="e">
        <f>IF(#REF!="","",#REF!)</f>
        <v>#REF!</v>
      </c>
      <c r="FN11" s="896"/>
      <c r="FO11" s="896"/>
      <c r="FP11" s="896"/>
      <c r="FQ11" s="7"/>
      <c r="FR11" s="7"/>
      <c r="FS11" s="7"/>
      <c r="FT11" s="7"/>
      <c r="FU11" s="7"/>
      <c r="FV11" s="7"/>
      <c r="FW11" s="7"/>
      <c r="FX11" s="7"/>
      <c r="FY11" s="7"/>
    </row>
    <row r="12" spans="1:182" ht="11.25" customHeight="1">
      <c r="A12" s="9"/>
      <c r="B12" s="9"/>
      <c r="C12" s="9"/>
      <c r="D12" s="748" t="s">
        <v>20</v>
      </c>
      <c r="E12" s="748"/>
      <c r="F12" s="748"/>
      <c r="G12" s="748"/>
      <c r="H12" s="748"/>
      <c r="I12" s="748"/>
      <c r="J12" s="748"/>
      <c r="K12" s="9"/>
      <c r="L12" s="924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6"/>
      <c r="Z12" s="897" t="s">
        <v>14</v>
      </c>
      <c r="AA12" s="898"/>
      <c r="AB12" s="930"/>
      <c r="AC12" s="931"/>
      <c r="AD12" s="931"/>
      <c r="AE12" s="931"/>
      <c r="AF12" s="932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748" t="s">
        <v>15</v>
      </c>
      <c r="AR12" s="881"/>
      <c r="AS12" s="881"/>
      <c r="AT12" s="881"/>
      <c r="AU12" s="881"/>
      <c r="AV12" s="881"/>
      <c r="AW12" s="881"/>
      <c r="AX12" s="13"/>
      <c r="AY12" s="13"/>
      <c r="AZ12" s="891" t="s">
        <v>54</v>
      </c>
      <c r="BA12" s="891"/>
      <c r="BB12" s="587"/>
      <c r="BC12" s="834"/>
      <c r="BD12" s="834"/>
      <c r="BE12" s="532" t="s">
        <v>14</v>
      </c>
      <c r="BF12" s="884"/>
      <c r="BG12" s="885"/>
      <c r="BH12" s="885"/>
      <c r="BI12" s="88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9"/>
      <c r="BW12" s="9"/>
      <c r="BX12" s="9"/>
      <c r="BY12" s="9"/>
      <c r="BZ12" s="9"/>
      <c r="CA12" s="9"/>
      <c r="CB12" s="31"/>
      <c r="CC12" s="9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3"/>
      <c r="FB12" s="4"/>
      <c r="FE12" s="922"/>
      <c r="FF12" s="888"/>
      <c r="FG12" s="888"/>
      <c r="FH12" s="888"/>
      <c r="FI12" s="888"/>
      <c r="FJ12" s="889"/>
      <c r="FK12" s="889"/>
      <c r="FL12" s="923"/>
      <c r="FM12" s="41" t="e">
        <f>IF(LEN(FM11)&gt;=4,MID(FM11,LEN(FM11)-3,1),"")</f>
        <v>#REF!</v>
      </c>
      <c r="FN12" s="41" t="e">
        <f>IF(LEN(FM11)&gt;=3,MID(FM11,LEN(FM11)-2,1),"")</f>
        <v>#REF!</v>
      </c>
      <c r="FO12" s="41" t="e">
        <f>IF(LEN(FM11)&gt;=2,MID(FM11,LEN(FM11)-1,1),"")</f>
        <v>#REF!</v>
      </c>
      <c r="FP12" s="41" t="e">
        <f>IF(LEN(FM11)&gt;=1,MID(FM11,LEN(FM11),1),"")</f>
        <v>#REF!</v>
      </c>
      <c r="FQ12" s="7"/>
      <c r="FR12" s="7"/>
      <c r="FS12" s="7"/>
      <c r="FT12" s="7"/>
      <c r="FU12" s="7"/>
      <c r="FV12" s="7"/>
      <c r="FW12" s="7"/>
      <c r="FX12" s="7"/>
      <c r="FY12" s="7"/>
    </row>
    <row r="13" spans="1:182" ht="11.25" customHeight="1">
      <c r="A13" s="9"/>
      <c r="B13" s="9"/>
      <c r="C13" s="9"/>
      <c r="D13" s="748"/>
      <c r="E13" s="748"/>
      <c r="F13" s="748"/>
      <c r="G13" s="748"/>
      <c r="H13" s="748"/>
      <c r="I13" s="748"/>
      <c r="J13" s="748"/>
      <c r="K13" s="9"/>
      <c r="L13" s="927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9"/>
      <c r="Z13" s="897"/>
      <c r="AA13" s="898"/>
      <c r="AB13" s="933"/>
      <c r="AC13" s="934"/>
      <c r="AD13" s="934"/>
      <c r="AE13" s="934"/>
      <c r="AF13" s="935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81"/>
      <c r="AR13" s="881"/>
      <c r="AS13" s="881"/>
      <c r="AT13" s="881"/>
      <c r="AU13" s="881"/>
      <c r="AV13" s="881"/>
      <c r="AW13" s="881"/>
      <c r="AX13" s="13"/>
      <c r="AY13" s="13"/>
      <c r="AZ13" s="891"/>
      <c r="BA13" s="891"/>
      <c r="BB13" s="834"/>
      <c r="BC13" s="834"/>
      <c r="BD13" s="834"/>
      <c r="BE13" s="892"/>
      <c r="BF13" s="885"/>
      <c r="BG13" s="885"/>
      <c r="BH13" s="885"/>
      <c r="BI13" s="885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9"/>
      <c r="BW13" s="9"/>
      <c r="BX13" s="9"/>
      <c r="BY13" s="9"/>
      <c r="BZ13" s="9"/>
      <c r="CA13" s="9"/>
      <c r="CB13" s="31"/>
      <c r="CC13" s="9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"/>
      <c r="FB13" s="4"/>
      <c r="FY13" s="7"/>
    </row>
    <row r="14" spans="1:182" ht="11.25" customHeight="1">
      <c r="A14" s="9"/>
      <c r="B14" s="9"/>
      <c r="C14" s="9"/>
      <c r="D14" s="42"/>
      <c r="E14" s="42"/>
      <c r="F14" s="42"/>
      <c r="G14" s="42"/>
      <c r="H14" s="42"/>
      <c r="I14" s="42"/>
      <c r="J14" s="4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82"/>
      <c r="BA14" s="882"/>
      <c r="BB14" s="882"/>
      <c r="BC14" s="882"/>
      <c r="BD14" s="882"/>
      <c r="BE14" s="882"/>
      <c r="BF14" s="882"/>
      <c r="BG14" s="882"/>
      <c r="BH14" s="882"/>
      <c r="BI14" s="882"/>
      <c r="BJ14" s="882"/>
      <c r="BK14" s="882"/>
      <c r="BL14" s="882"/>
      <c r="BM14" s="882"/>
      <c r="BN14" s="882"/>
      <c r="BO14" s="882"/>
      <c r="BP14" s="882"/>
      <c r="BQ14" s="882"/>
      <c r="BR14" s="882"/>
      <c r="BS14" s="882"/>
      <c r="BT14" s="882"/>
      <c r="BU14" s="882"/>
      <c r="BV14" s="882"/>
      <c r="BW14" s="882"/>
      <c r="BX14" s="40"/>
      <c r="BY14" s="40"/>
      <c r="BZ14" s="9"/>
      <c r="CA14" s="9"/>
      <c r="CB14" s="31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3"/>
      <c r="FB14" s="4"/>
      <c r="FE14" s="886" t="s">
        <v>34</v>
      </c>
      <c r="FF14" s="887"/>
      <c r="FG14" s="887"/>
      <c r="FH14" s="887"/>
      <c r="FI14" s="887"/>
      <c r="FJ14" s="887"/>
      <c r="FK14" s="875" t="s">
        <v>28</v>
      </c>
      <c r="FL14" s="875"/>
      <c r="FM14" s="875"/>
      <c r="FN14" s="875"/>
      <c r="FO14" s="875"/>
      <c r="FP14" s="876">
        <f>CQ41</f>
        <v>0</v>
      </c>
      <c r="FQ14" s="877"/>
      <c r="FR14" s="877"/>
      <c r="FS14" s="877"/>
      <c r="FT14" s="877"/>
      <c r="FU14" s="877"/>
      <c r="FV14" s="877"/>
      <c r="FW14" s="877"/>
      <c r="FX14" s="878"/>
      <c r="FY14" s="7"/>
    </row>
    <row r="15" spans="1:182" ht="11.25" customHeight="1">
      <c r="A15" s="9"/>
      <c r="B15" s="9"/>
      <c r="C15" s="9"/>
      <c r="D15" s="13"/>
      <c r="E15" s="13"/>
      <c r="F15" s="13"/>
      <c r="G15" s="13"/>
      <c r="H15" s="13"/>
      <c r="I15" s="13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882"/>
      <c r="BA15" s="882"/>
      <c r="BB15" s="882"/>
      <c r="BC15" s="882"/>
      <c r="BD15" s="882"/>
      <c r="BE15" s="882"/>
      <c r="BF15" s="882"/>
      <c r="BG15" s="882"/>
      <c r="BH15" s="882"/>
      <c r="BI15" s="882"/>
      <c r="BJ15" s="882"/>
      <c r="BK15" s="882"/>
      <c r="BL15" s="882"/>
      <c r="BM15" s="882"/>
      <c r="BN15" s="882"/>
      <c r="BO15" s="882"/>
      <c r="BP15" s="882"/>
      <c r="BQ15" s="882"/>
      <c r="BR15" s="882"/>
      <c r="BS15" s="882"/>
      <c r="BT15" s="882"/>
      <c r="BU15" s="882"/>
      <c r="BV15" s="882"/>
      <c r="BW15" s="882"/>
      <c r="BX15" s="40"/>
      <c r="BY15" s="40"/>
      <c r="BZ15" s="9"/>
      <c r="CA15" s="9"/>
      <c r="CB15" s="31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3"/>
      <c r="FB15" s="4"/>
      <c r="FE15" s="888"/>
      <c r="FF15" s="888"/>
      <c r="FG15" s="888"/>
      <c r="FH15" s="888"/>
      <c r="FI15" s="888"/>
      <c r="FJ15" s="888"/>
      <c r="FK15" s="875"/>
      <c r="FL15" s="875"/>
      <c r="FM15" s="875"/>
      <c r="FN15" s="875"/>
      <c r="FO15" s="875"/>
      <c r="FP15" s="41" t="str">
        <f>IF(LEN(FP14)&gt;=9,MID(FP14,LEN(FP14)-8,1),"")</f>
        <v/>
      </c>
      <c r="FQ15" s="41" t="str">
        <f>IF(LEN(FP14)&gt;=8,MID(FP14,LEN(FP14)-7,1),"")</f>
        <v/>
      </c>
      <c r="FR15" s="41" t="str">
        <f>IF(LEN(FP14)&gt;=7,MID(FP14,LEN(FP14)-6,1),"")</f>
        <v/>
      </c>
      <c r="FS15" s="41" t="str">
        <f>IF(LEN(FP14)&gt;=6,MID(FP14,LEN(FP14)-5,1),"")</f>
        <v/>
      </c>
      <c r="FT15" s="41" t="str">
        <f>IF(LEN(FP14)&gt;=5,MID(FP14,LEN(FP14)-4,1),"")</f>
        <v/>
      </c>
      <c r="FU15" s="41" t="str">
        <f>IF(LEN(FP14)&gt;=4,MID(FP14,LEN(FP14)-3,1),"")</f>
        <v/>
      </c>
      <c r="FV15" s="41" t="str">
        <f>IF(LEN(FP14)&gt;=3,MID(FP14,LEN(FP14)-2,1),"")</f>
        <v/>
      </c>
      <c r="FW15" s="41" t="str">
        <f>IF(LEN(FP14)&gt;=2,MID(FP14,LEN(FP14)-1,1),"")</f>
        <v/>
      </c>
      <c r="FX15" s="41" t="str">
        <f>IF(LEN(FP14)&gt;=1,MID(FP14,LEN(FP14),1),"")</f>
        <v>0</v>
      </c>
      <c r="FY15" s="7"/>
    </row>
    <row r="16" spans="1:182" ht="11.25" customHeight="1">
      <c r="A16" s="9"/>
      <c r="B16" s="9"/>
      <c r="C16" s="9"/>
      <c r="D16" s="890" t="s">
        <v>21</v>
      </c>
      <c r="E16" s="890"/>
      <c r="F16" s="890"/>
      <c r="G16" s="890"/>
      <c r="H16" s="890"/>
      <c r="I16" s="890"/>
      <c r="J16" s="890"/>
      <c r="K16" s="9"/>
      <c r="L16" s="893"/>
      <c r="M16" s="893"/>
      <c r="N16" s="893"/>
      <c r="O16" s="893"/>
      <c r="P16" s="893"/>
      <c r="Q16" s="893"/>
      <c r="R16" s="893"/>
      <c r="S16" s="893"/>
      <c r="T16" s="893"/>
      <c r="U16" s="893"/>
      <c r="V16" s="893"/>
      <c r="W16" s="893"/>
      <c r="X16" s="893"/>
      <c r="Y16" s="893"/>
      <c r="Z16" s="893"/>
      <c r="AA16" s="893"/>
      <c r="AB16" s="893"/>
      <c r="AC16" s="893"/>
      <c r="AD16" s="893"/>
      <c r="AE16" s="893"/>
      <c r="AF16" s="893"/>
      <c r="AG16" s="893"/>
      <c r="AH16" s="893"/>
      <c r="AI16" s="893"/>
      <c r="AJ16" s="893"/>
      <c r="AK16" s="893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532" t="s">
        <v>53</v>
      </c>
      <c r="BA16" s="532"/>
      <c r="BB16" s="532"/>
      <c r="BC16" s="942"/>
      <c r="BD16" s="942"/>
      <c r="BE16" s="942"/>
      <c r="BF16" s="942"/>
      <c r="BG16" s="942"/>
      <c r="BH16" s="942"/>
      <c r="BI16" s="942"/>
      <c r="BJ16" s="942"/>
      <c r="BK16" s="942"/>
      <c r="BL16" s="943" t="s">
        <v>52</v>
      </c>
      <c r="BM16" s="943"/>
      <c r="BN16" s="943"/>
      <c r="BO16" s="942"/>
      <c r="BP16" s="942"/>
      <c r="BQ16" s="942"/>
      <c r="BR16" s="942"/>
      <c r="BS16" s="942"/>
      <c r="BT16" s="942"/>
      <c r="BU16" s="942"/>
      <c r="BV16" s="942"/>
      <c r="BW16" s="942"/>
      <c r="BX16" s="9"/>
      <c r="BY16" s="9"/>
      <c r="BZ16" s="9"/>
      <c r="CA16" s="9"/>
      <c r="CB16" s="31"/>
      <c r="CC16" s="9"/>
      <c r="CD16" s="44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3"/>
      <c r="FB16" s="4"/>
      <c r="FE16" s="889"/>
      <c r="FF16" s="889"/>
      <c r="FG16" s="889"/>
      <c r="FH16" s="889"/>
      <c r="FI16" s="889"/>
      <c r="FJ16" s="889"/>
      <c r="FK16" s="875" t="s">
        <v>26</v>
      </c>
      <c r="FL16" s="875"/>
      <c r="FM16" s="875"/>
      <c r="FN16" s="875"/>
      <c r="FO16" s="875"/>
      <c r="FP16" s="876">
        <f>CQ43</f>
        <v>0</v>
      </c>
      <c r="FQ16" s="877"/>
      <c r="FR16" s="877"/>
      <c r="FS16" s="877"/>
      <c r="FT16" s="877"/>
      <c r="FU16" s="877"/>
      <c r="FV16" s="877"/>
      <c r="FW16" s="877"/>
      <c r="FX16" s="878"/>
      <c r="FY16" s="7"/>
    </row>
    <row r="17" spans="1:181" ht="11.25" customHeight="1">
      <c r="A17" s="9"/>
      <c r="B17" s="9"/>
      <c r="C17" s="9"/>
      <c r="D17" s="890"/>
      <c r="E17" s="890"/>
      <c r="F17" s="890"/>
      <c r="G17" s="890"/>
      <c r="H17" s="890"/>
      <c r="I17" s="890"/>
      <c r="J17" s="890"/>
      <c r="K17" s="9"/>
      <c r="L17" s="894"/>
      <c r="M17" s="894"/>
      <c r="N17" s="894"/>
      <c r="O17" s="894"/>
      <c r="P17" s="894"/>
      <c r="Q17" s="894"/>
      <c r="R17" s="894"/>
      <c r="S17" s="894"/>
      <c r="T17" s="894"/>
      <c r="U17" s="894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894"/>
      <c r="AJ17" s="894"/>
      <c r="AK17" s="894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532"/>
      <c r="BA17" s="532"/>
      <c r="BB17" s="532"/>
      <c r="BC17" s="942"/>
      <c r="BD17" s="942"/>
      <c r="BE17" s="942"/>
      <c r="BF17" s="942"/>
      <c r="BG17" s="942"/>
      <c r="BH17" s="942"/>
      <c r="BI17" s="942"/>
      <c r="BJ17" s="942"/>
      <c r="BK17" s="942"/>
      <c r="BL17" s="943"/>
      <c r="BM17" s="943"/>
      <c r="BN17" s="943"/>
      <c r="BO17" s="942"/>
      <c r="BP17" s="942"/>
      <c r="BQ17" s="942"/>
      <c r="BR17" s="942"/>
      <c r="BS17" s="942"/>
      <c r="BT17" s="942"/>
      <c r="BU17" s="942"/>
      <c r="BV17" s="942"/>
      <c r="BW17" s="942"/>
      <c r="BX17" s="9"/>
      <c r="BY17" s="9"/>
      <c r="BZ17" s="9"/>
      <c r="CA17" s="9"/>
      <c r="CB17" s="31"/>
      <c r="CC17" s="9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3"/>
      <c r="FB17" s="4"/>
      <c r="FE17" s="889"/>
      <c r="FF17" s="889"/>
      <c r="FG17" s="889"/>
      <c r="FH17" s="889"/>
      <c r="FI17" s="889"/>
      <c r="FJ17" s="889"/>
      <c r="FK17" s="875"/>
      <c r="FL17" s="875"/>
      <c r="FM17" s="875"/>
      <c r="FN17" s="875"/>
      <c r="FO17" s="875"/>
      <c r="FP17" s="41" t="str">
        <f>IF(LEN(FP16)&gt;=9,MID(FP16,LEN(FP16)-8,1),"")</f>
        <v/>
      </c>
      <c r="FQ17" s="41" t="str">
        <f>IF(LEN(FP16)&gt;=8,MID(FP16,LEN(FP16)-7,1),"")</f>
        <v/>
      </c>
      <c r="FR17" s="41" t="str">
        <f>IF(LEN(FP16)&gt;=7,MID(FP16,LEN(FP16)-6,1),"")</f>
        <v/>
      </c>
      <c r="FS17" s="41" t="str">
        <f>IF(LEN(FP16)&gt;=6,MID(FP16,LEN(FP16)-5,1),"")</f>
        <v/>
      </c>
      <c r="FT17" s="41" t="str">
        <f>IF(LEN(FP16)&gt;=5,MID(FP16,LEN(FP16)-4,1),"")</f>
        <v/>
      </c>
      <c r="FU17" s="41" t="str">
        <f>IF(LEN(FP16)&gt;=4,MID(FP16,LEN(FP16)-3,1),"")</f>
        <v/>
      </c>
      <c r="FV17" s="41" t="str">
        <f>IF(LEN(FP16)&gt;=3,MID(FP16,LEN(FP16)-2,1),"")</f>
        <v/>
      </c>
      <c r="FW17" s="41" t="str">
        <f>IF(LEN(FP16)&gt;=2,MID(FP16,LEN(FP16)-1,1),"")</f>
        <v/>
      </c>
      <c r="FX17" s="41" t="str">
        <f>IF(LEN(FP16)&gt;=1,MID(FP16,LEN(FP16),1),"")</f>
        <v>0</v>
      </c>
      <c r="FY17" s="7"/>
    </row>
    <row r="18" spans="1:18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879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9"/>
      <c r="AK18" s="9"/>
      <c r="AL18" s="9"/>
      <c r="AM18" s="9"/>
      <c r="AN18" s="9"/>
      <c r="AO18" s="9"/>
      <c r="AP18" s="9"/>
      <c r="AQ18" s="748" t="s">
        <v>16</v>
      </c>
      <c r="AR18" s="881"/>
      <c r="AS18" s="881"/>
      <c r="AT18" s="881"/>
      <c r="AU18" s="881"/>
      <c r="AV18" s="881"/>
      <c r="AW18" s="881"/>
      <c r="AX18" s="13"/>
      <c r="AY18" s="13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882"/>
      <c r="BV18" s="883"/>
      <c r="BW18" s="883"/>
      <c r="BX18" s="9"/>
      <c r="BY18" s="9"/>
      <c r="BZ18" s="9"/>
      <c r="CA18" s="9"/>
      <c r="CB18" s="31"/>
      <c r="CC18" s="9"/>
      <c r="CD18" s="44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3"/>
      <c r="FB18" s="4"/>
      <c r="FE18" s="889"/>
      <c r="FF18" s="889"/>
      <c r="FG18" s="889"/>
      <c r="FH18" s="889"/>
      <c r="FI18" s="889"/>
      <c r="FJ18" s="889"/>
      <c r="FK18" s="875" t="s">
        <v>27</v>
      </c>
      <c r="FL18" s="875"/>
      <c r="FM18" s="875"/>
      <c r="FN18" s="875"/>
      <c r="FO18" s="875"/>
      <c r="FP18" s="876">
        <f>CQ45</f>
        <v>0</v>
      </c>
      <c r="FQ18" s="877"/>
      <c r="FR18" s="877"/>
      <c r="FS18" s="877"/>
      <c r="FT18" s="877"/>
      <c r="FU18" s="877"/>
      <c r="FV18" s="877"/>
      <c r="FW18" s="877"/>
      <c r="FX18" s="878"/>
      <c r="FY18" s="7"/>
    </row>
    <row r="19" spans="1:181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0"/>
      <c r="AI19" s="880"/>
      <c r="AJ19" s="9"/>
      <c r="AK19" s="9"/>
      <c r="AL19" s="9"/>
      <c r="AM19" s="9"/>
      <c r="AN19" s="9"/>
      <c r="AO19" s="9"/>
      <c r="AP19" s="9"/>
      <c r="AQ19" s="881"/>
      <c r="AR19" s="881"/>
      <c r="AS19" s="881"/>
      <c r="AT19" s="881"/>
      <c r="AU19" s="881"/>
      <c r="AV19" s="881"/>
      <c r="AW19" s="881"/>
      <c r="AX19" s="13"/>
      <c r="AY19" s="13"/>
      <c r="AZ19" s="835"/>
      <c r="BA19" s="835"/>
      <c r="BB19" s="835"/>
      <c r="BC19" s="835"/>
      <c r="BD19" s="835"/>
      <c r="BE19" s="835"/>
      <c r="BF19" s="835"/>
      <c r="BG19" s="835"/>
      <c r="BH19" s="835"/>
      <c r="BI19" s="835"/>
      <c r="BJ19" s="835"/>
      <c r="BK19" s="835"/>
      <c r="BL19" s="835"/>
      <c r="BM19" s="835"/>
      <c r="BN19" s="835"/>
      <c r="BO19" s="835"/>
      <c r="BP19" s="835"/>
      <c r="BQ19" s="835"/>
      <c r="BR19" s="835"/>
      <c r="BS19" s="835"/>
      <c r="BT19" s="835"/>
      <c r="BU19" s="835"/>
      <c r="BV19" s="883"/>
      <c r="BW19" s="883"/>
      <c r="BX19" s="9"/>
      <c r="BY19" s="9"/>
      <c r="BZ19" s="9"/>
      <c r="CA19" s="9"/>
      <c r="CB19" s="31"/>
      <c r="CC19" s="9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3"/>
      <c r="FB19" s="4"/>
      <c r="FE19" s="889"/>
      <c r="FF19" s="889"/>
      <c r="FG19" s="889"/>
      <c r="FH19" s="889"/>
      <c r="FI19" s="889"/>
      <c r="FJ19" s="889"/>
      <c r="FK19" s="875"/>
      <c r="FL19" s="875"/>
      <c r="FM19" s="875"/>
      <c r="FN19" s="875"/>
      <c r="FO19" s="875"/>
      <c r="FP19" s="41" t="str">
        <f>IF(LEN(FP18)&gt;=9,MID(FP18,LEN(FP18)-8,1),"")</f>
        <v/>
      </c>
      <c r="FQ19" s="41" t="str">
        <f>IF(LEN(FP18)&gt;=8,MID(FP18,LEN(FP18)-7,1),"")</f>
        <v/>
      </c>
      <c r="FR19" s="41" t="str">
        <f>IF(LEN(FP18)&gt;=7,MID(FP18,LEN(FP18)-6,1),"")</f>
        <v/>
      </c>
      <c r="FS19" s="41" t="str">
        <f>IF(LEN(FP18)&gt;=6,MID(FP18,LEN(FP18)-5,1),"")</f>
        <v/>
      </c>
      <c r="FT19" s="41" t="str">
        <f>IF(LEN(FP18)&gt;=5,MID(FP18,LEN(FP18)-4,1),"")</f>
        <v/>
      </c>
      <c r="FU19" s="41" t="str">
        <f>IF(LEN(FP18)&gt;=4,MID(FP18,LEN(FP18)-3,1),"")</f>
        <v/>
      </c>
      <c r="FV19" s="41" t="str">
        <f>IF(LEN(FP18)&gt;=3,MID(FP18,LEN(FP18)-2,1),"")</f>
        <v/>
      </c>
      <c r="FW19" s="41" t="str">
        <f>IF(LEN(FP18)&gt;=2,MID(FP18,LEN(FP18)-1,1),"")</f>
        <v/>
      </c>
      <c r="FX19" s="41" t="str">
        <f>IF(LEN(FP18)&gt;=1,MID(FP18,LEN(FP18),1),"")</f>
        <v>0</v>
      </c>
      <c r="FY19" s="7"/>
    </row>
    <row r="20" spans="1:18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25" t="s">
        <v>0</v>
      </c>
      <c r="AR20" s="937"/>
      <c r="AS20" s="937"/>
      <c r="AT20" s="937"/>
      <c r="AU20" s="937"/>
      <c r="AV20" s="937"/>
      <c r="AW20" s="937"/>
      <c r="AX20" s="13"/>
      <c r="AY20" s="13"/>
      <c r="AZ20" s="882"/>
      <c r="BA20" s="882"/>
      <c r="BB20" s="882"/>
      <c r="BC20" s="882"/>
      <c r="BD20" s="882"/>
      <c r="BE20" s="882"/>
      <c r="BF20" s="882"/>
      <c r="BG20" s="882"/>
      <c r="BH20" s="882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2"/>
      <c r="BU20" s="882"/>
      <c r="BV20" s="882"/>
      <c r="BW20" s="882"/>
      <c r="BX20" s="9"/>
      <c r="BY20" s="9"/>
      <c r="BZ20" s="9"/>
      <c r="CA20" s="9"/>
      <c r="CB20" s="31"/>
      <c r="CC20" s="9"/>
      <c r="CD20" s="44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3"/>
      <c r="FB20" s="4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37"/>
      <c r="AR21" s="937"/>
      <c r="AS21" s="937"/>
      <c r="AT21" s="937"/>
      <c r="AU21" s="937"/>
      <c r="AV21" s="937"/>
      <c r="AW21" s="937"/>
      <c r="AX21" s="13"/>
      <c r="AY21" s="13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882"/>
      <c r="BV21" s="882"/>
      <c r="BW21" s="882"/>
      <c r="BX21" s="9"/>
      <c r="BY21" s="9"/>
      <c r="BZ21" s="9"/>
      <c r="CA21" s="9"/>
      <c r="CB21" s="31"/>
      <c r="CC21" s="9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3"/>
      <c r="FB21" s="4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11.25" customHeight="1">
      <c r="A22" s="9"/>
      <c r="B22" s="9"/>
      <c r="C22" s="9"/>
      <c r="D22" s="530" t="s">
        <v>7</v>
      </c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864" t="s">
        <v>85</v>
      </c>
      <c r="AR22" s="865"/>
      <c r="AS22" s="865"/>
      <c r="AT22" s="865"/>
      <c r="AU22" s="865"/>
      <c r="AV22" s="865"/>
      <c r="AW22" s="865"/>
      <c r="AX22" s="865"/>
      <c r="AY22" s="865"/>
      <c r="AZ22" s="865"/>
      <c r="BA22" s="865"/>
      <c r="BB22" s="865"/>
      <c r="BC22" s="865"/>
      <c r="BD22" s="865"/>
      <c r="BE22" s="865"/>
      <c r="BF22" s="865"/>
      <c r="BG22" s="865"/>
      <c r="BH22" s="865"/>
      <c r="BI22" s="867"/>
      <c r="BJ22" s="867"/>
      <c r="BK22" s="867"/>
      <c r="BL22" s="867"/>
      <c r="BM22" s="867"/>
      <c r="BN22" s="867"/>
      <c r="BO22" s="867"/>
      <c r="BP22" s="867"/>
      <c r="BQ22" s="867"/>
      <c r="BR22" s="867"/>
      <c r="BS22" s="867"/>
      <c r="BT22" s="867"/>
      <c r="BU22" s="867"/>
      <c r="BV22" s="867"/>
      <c r="BW22" s="867"/>
      <c r="BX22" s="12"/>
      <c r="BY22" s="9"/>
      <c r="BZ22" s="9"/>
      <c r="CA22" s="9"/>
      <c r="CB22" s="31"/>
      <c r="CC22" s="9"/>
      <c r="CD22" s="44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3"/>
      <c r="FB22" s="4"/>
      <c r="FE22" s="939" t="s">
        <v>48</v>
      </c>
      <c r="FF22" s="940"/>
      <c r="FG22" s="940"/>
      <c r="FH22" s="940"/>
      <c r="FI22" s="940"/>
      <c r="FJ22" s="940"/>
      <c r="FK22" s="940"/>
      <c r="FL22" s="852">
        <v>0.1</v>
      </c>
      <c r="FM22" s="853"/>
      <c r="FN22" s="853"/>
      <c r="FO22" s="853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11.25" customHeight="1" thickBot="1">
      <c r="A23" s="9"/>
      <c r="B23" s="9"/>
      <c r="C23" s="9"/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866"/>
      <c r="AR23" s="866"/>
      <c r="AS23" s="866"/>
      <c r="AT23" s="866"/>
      <c r="AU23" s="866"/>
      <c r="AV23" s="866"/>
      <c r="AW23" s="866"/>
      <c r="AX23" s="866"/>
      <c r="AY23" s="866"/>
      <c r="AZ23" s="866"/>
      <c r="BA23" s="866"/>
      <c r="BB23" s="866"/>
      <c r="BC23" s="866"/>
      <c r="BD23" s="866"/>
      <c r="BE23" s="866"/>
      <c r="BF23" s="866"/>
      <c r="BG23" s="866"/>
      <c r="BH23" s="866"/>
      <c r="BI23" s="868"/>
      <c r="BJ23" s="868"/>
      <c r="BK23" s="868"/>
      <c r="BL23" s="868"/>
      <c r="BM23" s="868"/>
      <c r="BN23" s="868"/>
      <c r="BO23" s="868"/>
      <c r="BP23" s="868"/>
      <c r="BQ23" s="868"/>
      <c r="BR23" s="868"/>
      <c r="BS23" s="868"/>
      <c r="BT23" s="868"/>
      <c r="BU23" s="868"/>
      <c r="BV23" s="868"/>
      <c r="BW23" s="868"/>
      <c r="BX23" s="12"/>
      <c r="BY23" s="9"/>
      <c r="BZ23" s="9"/>
      <c r="CA23" s="9"/>
      <c r="CB23" s="31"/>
      <c r="CC23" s="9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"/>
      <c r="FB23" s="4"/>
      <c r="FE23" s="941"/>
      <c r="FF23" s="941"/>
      <c r="FG23" s="941"/>
      <c r="FH23" s="941"/>
      <c r="FI23" s="941"/>
      <c r="FJ23" s="941"/>
      <c r="FK23" s="941"/>
      <c r="FL23" s="854"/>
      <c r="FM23" s="854"/>
      <c r="FN23" s="854"/>
      <c r="FO23" s="854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11.25" customHeight="1">
      <c r="A24" s="9"/>
      <c r="B24" s="9"/>
      <c r="C24" s="9"/>
      <c r="D24" s="14"/>
      <c r="E24" s="15"/>
      <c r="F24" s="15"/>
      <c r="G24" s="15"/>
      <c r="H24" s="15"/>
      <c r="I24" s="15"/>
      <c r="J24" s="15"/>
      <c r="K24" s="16"/>
      <c r="L24" s="855"/>
      <c r="M24" s="856"/>
      <c r="N24" s="856"/>
      <c r="O24" s="856"/>
      <c r="P24" s="856"/>
      <c r="Q24" s="857"/>
      <c r="R24" s="858"/>
      <c r="S24" s="859"/>
      <c r="T24" s="844"/>
      <c r="U24" s="845"/>
      <c r="V24" s="844" t="s">
        <v>5</v>
      </c>
      <c r="W24" s="860"/>
      <c r="X24" s="861"/>
      <c r="Y24" s="845"/>
      <c r="Z24" s="844"/>
      <c r="AA24" s="845"/>
      <c r="AB24" s="844" t="s">
        <v>6</v>
      </c>
      <c r="AC24" s="862"/>
      <c r="AD24" s="863"/>
      <c r="AE24" s="845"/>
      <c r="AF24" s="844"/>
      <c r="AG24" s="845"/>
      <c r="AH24" s="844" t="s">
        <v>4</v>
      </c>
      <c r="AI24" s="845"/>
      <c r="AJ24" s="846"/>
      <c r="AK24" s="847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2"/>
      <c r="BY24" s="9"/>
      <c r="BZ24" s="9"/>
      <c r="CA24" s="9"/>
      <c r="CB24" s="31"/>
      <c r="CC24" s="9"/>
      <c r="CD24" s="44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3"/>
      <c r="FB24" s="4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7"/>
    </row>
    <row r="25" spans="1:181" ht="11.25" customHeight="1">
      <c r="A25" s="9"/>
      <c r="B25" s="9"/>
      <c r="C25" s="9"/>
      <c r="D25" s="17"/>
      <c r="E25" s="9"/>
      <c r="F25" s="9"/>
      <c r="G25" s="9"/>
      <c r="H25" s="9"/>
      <c r="I25" s="9"/>
      <c r="J25" s="9"/>
      <c r="K25" s="18"/>
      <c r="L25" s="764" t="s">
        <v>35</v>
      </c>
      <c r="M25" s="762"/>
      <c r="N25" s="762"/>
      <c r="O25" s="762"/>
      <c r="P25" s="762"/>
      <c r="Q25" s="765"/>
      <c r="R25" s="767" t="str">
        <f>FP15</f>
        <v/>
      </c>
      <c r="S25" s="768"/>
      <c r="T25" s="750" t="str">
        <f>FQ15</f>
        <v/>
      </c>
      <c r="U25" s="750"/>
      <c r="V25" s="750" t="str">
        <f>FR15</f>
        <v/>
      </c>
      <c r="W25" s="771"/>
      <c r="X25" s="773" t="str">
        <f>FS15</f>
        <v/>
      </c>
      <c r="Y25" s="750"/>
      <c r="Z25" s="750" t="str">
        <f>FT15</f>
        <v/>
      </c>
      <c r="AA25" s="750"/>
      <c r="AB25" s="750" t="str">
        <f>FU15</f>
        <v/>
      </c>
      <c r="AC25" s="752"/>
      <c r="AD25" s="754" t="str">
        <f>FV15</f>
        <v/>
      </c>
      <c r="AE25" s="750"/>
      <c r="AF25" s="750" t="str">
        <f>FW15</f>
        <v/>
      </c>
      <c r="AG25" s="750"/>
      <c r="AH25" s="750" t="str">
        <f>IF(FP14=0,"",FX15)</f>
        <v/>
      </c>
      <c r="AI25" s="750"/>
      <c r="AJ25" s="756" t="s">
        <v>14</v>
      </c>
      <c r="AK25" s="757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25" t="s">
        <v>12</v>
      </c>
      <c r="BF25" s="825"/>
      <c r="BG25" s="825"/>
      <c r="BH25" s="825"/>
      <c r="BI25" s="825"/>
      <c r="BJ25" s="825"/>
      <c r="BK25" s="826"/>
      <c r="BL25" s="869"/>
      <c r="BM25" s="870"/>
      <c r="BN25" s="870"/>
      <c r="BO25" s="870"/>
      <c r="BP25" s="870"/>
      <c r="BQ25" s="870"/>
      <c r="BR25" s="870"/>
      <c r="BS25" s="870"/>
      <c r="BT25" s="870"/>
      <c r="BU25" s="870"/>
      <c r="BV25" s="870"/>
      <c r="BW25" s="871"/>
      <c r="BX25" s="12"/>
      <c r="BY25" s="9"/>
      <c r="BZ25" s="9"/>
      <c r="CA25" s="9"/>
      <c r="CB25" s="31"/>
      <c r="CC25" s="9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3"/>
      <c r="FB25" s="4"/>
      <c r="FY25" s="7"/>
    </row>
    <row r="26" spans="1:181" ht="11.25" customHeight="1">
      <c r="A26" s="9"/>
      <c r="B26" s="9"/>
      <c r="C26" s="9"/>
      <c r="D26" s="19"/>
      <c r="E26" s="811"/>
      <c r="F26" s="812"/>
      <c r="G26" s="812"/>
      <c r="H26" s="733" t="s">
        <v>8</v>
      </c>
      <c r="I26" s="813"/>
      <c r="J26" s="813"/>
      <c r="K26" s="20"/>
      <c r="L26" s="807"/>
      <c r="M26" s="763"/>
      <c r="N26" s="763"/>
      <c r="O26" s="763"/>
      <c r="P26" s="763"/>
      <c r="Q26" s="808"/>
      <c r="R26" s="848"/>
      <c r="S26" s="849"/>
      <c r="T26" s="824"/>
      <c r="U26" s="824"/>
      <c r="V26" s="824"/>
      <c r="W26" s="789"/>
      <c r="X26" s="850"/>
      <c r="Y26" s="824"/>
      <c r="Z26" s="824"/>
      <c r="AA26" s="824"/>
      <c r="AB26" s="824"/>
      <c r="AC26" s="851"/>
      <c r="AD26" s="793"/>
      <c r="AE26" s="824"/>
      <c r="AF26" s="824"/>
      <c r="AG26" s="824"/>
      <c r="AH26" s="824"/>
      <c r="AI26" s="824"/>
      <c r="AJ26" s="794"/>
      <c r="AK26" s="795"/>
      <c r="AL26" s="9"/>
      <c r="AM26" s="9"/>
      <c r="AN26" s="9"/>
      <c r="AO26" s="9"/>
      <c r="AP26" s="9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27"/>
      <c r="BF26" s="827"/>
      <c r="BG26" s="827"/>
      <c r="BH26" s="827"/>
      <c r="BI26" s="827"/>
      <c r="BJ26" s="827"/>
      <c r="BK26" s="828"/>
      <c r="BL26" s="872"/>
      <c r="BM26" s="873"/>
      <c r="BN26" s="873"/>
      <c r="BO26" s="873"/>
      <c r="BP26" s="873"/>
      <c r="BQ26" s="873"/>
      <c r="BR26" s="873"/>
      <c r="BS26" s="873"/>
      <c r="BT26" s="873"/>
      <c r="BU26" s="873"/>
      <c r="BV26" s="873"/>
      <c r="BW26" s="874"/>
      <c r="BX26" s="12"/>
      <c r="BY26" s="9"/>
      <c r="BZ26" s="9"/>
      <c r="CA26" s="9"/>
      <c r="CB26" s="31"/>
      <c r="CC26" s="9"/>
      <c r="CD26" s="44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3"/>
      <c r="FB26" s="4"/>
      <c r="FE26" s="814" t="s">
        <v>55</v>
      </c>
      <c r="FF26" s="815"/>
      <c r="FG26" s="815"/>
      <c r="FH26" s="815"/>
      <c r="FI26" s="815"/>
      <c r="FJ26" s="815"/>
      <c r="FK26" s="816"/>
      <c r="FL26" s="735" t="s">
        <v>71</v>
      </c>
      <c r="FM26" s="736"/>
      <c r="FN26" s="736"/>
      <c r="FO26" s="736"/>
      <c r="FP26" s="738">
        <v>0.1</v>
      </c>
      <c r="FQ26" s="739"/>
      <c r="FR26" s="739"/>
      <c r="FS26" s="740"/>
      <c r="FT26" s="744">
        <f>COUNTIF($BL$41:$BL$76,FL26)</f>
        <v>0</v>
      </c>
      <c r="FU26" s="745"/>
      <c r="FV26" s="745"/>
      <c r="FW26" s="745"/>
    </row>
    <row r="27" spans="1:181" ht="11.25" customHeight="1">
      <c r="A27" s="9"/>
      <c r="B27" s="9"/>
      <c r="C27" s="9"/>
      <c r="D27" s="19"/>
      <c r="E27" s="812"/>
      <c r="F27" s="812"/>
      <c r="G27" s="812"/>
      <c r="H27" s="813"/>
      <c r="I27" s="813"/>
      <c r="J27" s="813"/>
      <c r="K27" s="20"/>
      <c r="L27" s="781"/>
      <c r="M27" s="761"/>
      <c r="N27" s="761"/>
      <c r="O27" s="761"/>
      <c r="P27" s="761"/>
      <c r="Q27" s="782"/>
      <c r="R27" s="783"/>
      <c r="S27" s="784"/>
      <c r="T27" s="777"/>
      <c r="U27" s="776"/>
      <c r="V27" s="777"/>
      <c r="W27" s="785"/>
      <c r="X27" s="786"/>
      <c r="Y27" s="776"/>
      <c r="Z27" s="777"/>
      <c r="AA27" s="776"/>
      <c r="AB27" s="777"/>
      <c r="AC27" s="787"/>
      <c r="AD27" s="775"/>
      <c r="AE27" s="776"/>
      <c r="AF27" s="777"/>
      <c r="AG27" s="776"/>
      <c r="AH27" s="777"/>
      <c r="AI27" s="776"/>
      <c r="AJ27" s="822"/>
      <c r="AK27" s="823"/>
      <c r="AL27" s="9"/>
      <c r="AM27" s="9"/>
      <c r="AN27" s="9"/>
      <c r="AO27" s="9"/>
      <c r="AP27" s="9"/>
      <c r="AQ27" s="747" t="s">
        <v>92</v>
      </c>
      <c r="AR27" s="747"/>
      <c r="AS27" s="747"/>
      <c r="AT27" s="747"/>
      <c r="AU27" s="747"/>
      <c r="AV27" s="747"/>
      <c r="AW27" s="747"/>
      <c r="AX27" s="747"/>
      <c r="AY27" s="747"/>
      <c r="AZ27" s="747"/>
      <c r="BA27" s="747"/>
      <c r="BB27" s="37"/>
      <c r="BC27" s="619"/>
      <c r="BD27" s="796"/>
      <c r="BE27" s="796"/>
      <c r="BF27" s="796"/>
      <c r="BG27" s="796"/>
      <c r="BH27" s="796"/>
      <c r="BI27" s="799" t="s">
        <v>99</v>
      </c>
      <c r="BJ27" s="800"/>
      <c r="BK27" s="800"/>
      <c r="BL27" s="800"/>
      <c r="BM27" s="619"/>
      <c r="BN27" s="796"/>
      <c r="BO27" s="796"/>
      <c r="BP27" s="796"/>
      <c r="BQ27" s="796"/>
      <c r="BR27" s="796"/>
      <c r="BS27" s="796"/>
      <c r="BT27" s="803" t="s">
        <v>100</v>
      </c>
      <c r="BU27" s="804"/>
      <c r="BV27" s="804"/>
      <c r="BW27" s="804"/>
      <c r="BX27" s="44"/>
      <c r="BY27" s="9"/>
      <c r="BZ27" s="9"/>
      <c r="CA27" s="9"/>
      <c r="CB27" s="31"/>
      <c r="CC27" s="9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3"/>
      <c r="FB27" s="4"/>
      <c r="FE27" s="817"/>
      <c r="FF27" s="818"/>
      <c r="FG27" s="818"/>
      <c r="FH27" s="818"/>
      <c r="FI27" s="818"/>
      <c r="FJ27" s="818"/>
      <c r="FK27" s="819"/>
      <c r="FL27" s="737"/>
      <c r="FM27" s="737"/>
      <c r="FN27" s="737"/>
      <c r="FO27" s="737"/>
      <c r="FP27" s="741"/>
      <c r="FQ27" s="742"/>
      <c r="FR27" s="742"/>
      <c r="FS27" s="743"/>
      <c r="FT27" s="746"/>
      <c r="FU27" s="746"/>
      <c r="FV27" s="746"/>
      <c r="FW27" s="746"/>
    </row>
    <row r="28" spans="1:181" ht="11.25" customHeight="1">
      <c r="A28" s="9"/>
      <c r="B28" s="9"/>
      <c r="C28" s="9"/>
      <c r="D28" s="19"/>
      <c r="E28" s="23"/>
      <c r="F28" s="23"/>
      <c r="G28" s="23"/>
      <c r="H28" s="23"/>
      <c r="I28" s="23"/>
      <c r="J28" s="23"/>
      <c r="K28" s="24"/>
      <c r="L28" s="764" t="s">
        <v>1</v>
      </c>
      <c r="M28" s="762"/>
      <c r="N28" s="762"/>
      <c r="O28" s="762"/>
      <c r="P28" s="762"/>
      <c r="Q28" s="765"/>
      <c r="R28" s="809" t="str">
        <f>FP17</f>
        <v/>
      </c>
      <c r="S28" s="754"/>
      <c r="T28" s="771" t="str">
        <f>FQ17</f>
        <v/>
      </c>
      <c r="U28" s="754"/>
      <c r="V28" s="771" t="str">
        <f>FR17</f>
        <v/>
      </c>
      <c r="W28" s="791"/>
      <c r="X28" s="809" t="str">
        <f>FS17</f>
        <v/>
      </c>
      <c r="Y28" s="754"/>
      <c r="Z28" s="771" t="str">
        <f>FT17</f>
        <v/>
      </c>
      <c r="AA28" s="754"/>
      <c r="AB28" s="771" t="str">
        <f>FU17</f>
        <v/>
      </c>
      <c r="AC28" s="788"/>
      <c r="AD28" s="791" t="str">
        <f>FV17</f>
        <v/>
      </c>
      <c r="AE28" s="754"/>
      <c r="AF28" s="771" t="str">
        <f>FW17</f>
        <v/>
      </c>
      <c r="AG28" s="754"/>
      <c r="AH28" s="771" t="str">
        <f>IF(FP16=0,"",FX17)</f>
        <v/>
      </c>
      <c r="AI28" s="754"/>
      <c r="AJ28" s="756" t="s">
        <v>14</v>
      </c>
      <c r="AK28" s="757"/>
      <c r="AL28" s="9"/>
      <c r="AM28" s="9"/>
      <c r="AN28" s="9"/>
      <c r="AO28" s="9"/>
      <c r="AP28" s="9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13"/>
      <c r="BC28" s="797"/>
      <c r="BD28" s="797"/>
      <c r="BE28" s="797"/>
      <c r="BF28" s="797"/>
      <c r="BG28" s="797"/>
      <c r="BH28" s="797"/>
      <c r="BI28" s="801"/>
      <c r="BJ28" s="801"/>
      <c r="BK28" s="801"/>
      <c r="BL28" s="801"/>
      <c r="BM28" s="797"/>
      <c r="BN28" s="797"/>
      <c r="BO28" s="797"/>
      <c r="BP28" s="797"/>
      <c r="BQ28" s="797"/>
      <c r="BR28" s="797"/>
      <c r="BS28" s="797"/>
      <c r="BT28" s="805"/>
      <c r="BU28" s="805"/>
      <c r="BV28" s="805"/>
      <c r="BW28" s="805"/>
      <c r="BX28" s="44"/>
      <c r="BY28" s="9"/>
      <c r="BZ28" s="9"/>
      <c r="CA28" s="9"/>
      <c r="CB28" s="31"/>
      <c r="CC28" s="9"/>
      <c r="CD28" s="12"/>
      <c r="CE28" s="12"/>
      <c r="CF28" s="12"/>
      <c r="CG28" s="36"/>
      <c r="CH28" s="36"/>
      <c r="CI28" s="36"/>
      <c r="CJ28" s="36"/>
      <c r="CK28" s="36"/>
      <c r="CL28" s="12"/>
      <c r="CM28" s="36"/>
      <c r="CN28" s="36"/>
      <c r="CO28" s="36"/>
      <c r="CP28" s="36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3"/>
      <c r="FB28" s="4"/>
      <c r="FE28" s="820"/>
      <c r="FF28" s="531"/>
      <c r="FG28" s="531"/>
      <c r="FH28" s="531"/>
      <c r="FI28" s="531"/>
      <c r="FJ28" s="531"/>
      <c r="FK28" s="821"/>
      <c r="FL28" s="735" t="s">
        <v>73</v>
      </c>
      <c r="FM28" s="736"/>
      <c r="FN28" s="736"/>
      <c r="FO28" s="736"/>
      <c r="FP28" s="738">
        <v>0.08</v>
      </c>
      <c r="FQ28" s="739"/>
      <c r="FR28" s="739"/>
      <c r="FS28" s="740"/>
      <c r="FT28" s="744">
        <f>COUNTIF($BL$41:$BL$76,FL28)</f>
        <v>0</v>
      </c>
      <c r="FU28" s="745"/>
      <c r="FV28" s="745"/>
      <c r="FW28" s="745"/>
    </row>
    <row r="29" spans="1:181" ht="11.25" customHeight="1">
      <c r="A29" s="9"/>
      <c r="B29" s="9"/>
      <c r="C29" s="9"/>
      <c r="D29" s="778" t="s">
        <v>19</v>
      </c>
      <c r="E29" s="779"/>
      <c r="F29" s="779"/>
      <c r="G29" s="779"/>
      <c r="H29" s="779"/>
      <c r="I29" s="779"/>
      <c r="J29" s="779"/>
      <c r="K29" s="780"/>
      <c r="L29" s="807"/>
      <c r="M29" s="763"/>
      <c r="N29" s="763"/>
      <c r="O29" s="763"/>
      <c r="P29" s="763"/>
      <c r="Q29" s="808"/>
      <c r="R29" s="810"/>
      <c r="S29" s="793"/>
      <c r="T29" s="789"/>
      <c r="U29" s="793"/>
      <c r="V29" s="789"/>
      <c r="W29" s="792"/>
      <c r="X29" s="810"/>
      <c r="Y29" s="793"/>
      <c r="Z29" s="789"/>
      <c r="AA29" s="793"/>
      <c r="AB29" s="789"/>
      <c r="AC29" s="790"/>
      <c r="AD29" s="792"/>
      <c r="AE29" s="793"/>
      <c r="AF29" s="789"/>
      <c r="AG29" s="793"/>
      <c r="AH29" s="789"/>
      <c r="AI29" s="793"/>
      <c r="AJ29" s="794"/>
      <c r="AK29" s="795"/>
      <c r="AL29" s="9"/>
      <c r="AM29" s="9"/>
      <c r="AN29" s="9"/>
      <c r="AO29" s="9"/>
      <c r="AP29" s="9"/>
      <c r="AQ29" s="749"/>
      <c r="AR29" s="749"/>
      <c r="AS29" s="749"/>
      <c r="AT29" s="749"/>
      <c r="AU29" s="749"/>
      <c r="AV29" s="749"/>
      <c r="AW29" s="749"/>
      <c r="AX29" s="749"/>
      <c r="AY29" s="749"/>
      <c r="AZ29" s="749"/>
      <c r="BA29" s="749"/>
      <c r="BB29" s="38"/>
      <c r="BC29" s="798"/>
      <c r="BD29" s="798"/>
      <c r="BE29" s="798"/>
      <c r="BF29" s="798"/>
      <c r="BG29" s="798"/>
      <c r="BH29" s="798"/>
      <c r="BI29" s="802"/>
      <c r="BJ29" s="802"/>
      <c r="BK29" s="802"/>
      <c r="BL29" s="802"/>
      <c r="BM29" s="798"/>
      <c r="BN29" s="798"/>
      <c r="BO29" s="798"/>
      <c r="BP29" s="798"/>
      <c r="BQ29" s="798"/>
      <c r="BR29" s="798"/>
      <c r="BS29" s="798"/>
      <c r="BT29" s="806"/>
      <c r="BU29" s="806"/>
      <c r="BV29" s="806"/>
      <c r="BW29" s="806"/>
      <c r="BX29" s="44"/>
      <c r="BY29" s="9"/>
      <c r="BZ29" s="9"/>
      <c r="CA29" s="9"/>
      <c r="CB29" s="31"/>
      <c r="CC29" s="9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3"/>
      <c r="FB29" s="4"/>
      <c r="FE29" s="820"/>
      <c r="FF29" s="531"/>
      <c r="FG29" s="531"/>
      <c r="FH29" s="531"/>
      <c r="FI29" s="531"/>
      <c r="FJ29" s="531"/>
      <c r="FK29" s="821"/>
      <c r="FL29" s="737"/>
      <c r="FM29" s="737"/>
      <c r="FN29" s="737"/>
      <c r="FO29" s="737"/>
      <c r="FP29" s="741"/>
      <c r="FQ29" s="742"/>
      <c r="FR29" s="742"/>
      <c r="FS29" s="743"/>
      <c r="FT29" s="746"/>
      <c r="FU29" s="746"/>
      <c r="FV29" s="746"/>
      <c r="FW29" s="746"/>
    </row>
    <row r="30" spans="1:181" ht="11.25" customHeight="1">
      <c r="A30" s="9"/>
      <c r="B30" s="9"/>
      <c r="C30" s="9"/>
      <c r="D30" s="778"/>
      <c r="E30" s="779"/>
      <c r="F30" s="779"/>
      <c r="G30" s="779"/>
      <c r="H30" s="779"/>
      <c r="I30" s="779"/>
      <c r="J30" s="779"/>
      <c r="K30" s="780"/>
      <c r="L30" s="781"/>
      <c r="M30" s="761"/>
      <c r="N30" s="761"/>
      <c r="O30" s="761"/>
      <c r="P30" s="761"/>
      <c r="Q30" s="782"/>
      <c r="R30" s="783"/>
      <c r="S30" s="784"/>
      <c r="T30" s="777"/>
      <c r="U30" s="776"/>
      <c r="V30" s="777"/>
      <c r="W30" s="785"/>
      <c r="X30" s="786"/>
      <c r="Y30" s="776"/>
      <c r="Z30" s="777"/>
      <c r="AA30" s="776"/>
      <c r="AB30" s="777"/>
      <c r="AC30" s="787"/>
      <c r="AD30" s="775"/>
      <c r="AE30" s="776"/>
      <c r="AF30" s="777"/>
      <c r="AG30" s="776"/>
      <c r="AH30" s="777"/>
      <c r="AI30" s="776"/>
      <c r="AJ30" s="822"/>
      <c r="AK30" s="823"/>
      <c r="AL30" s="9"/>
      <c r="AM30" s="9"/>
      <c r="AN30" s="9"/>
      <c r="AO30" s="9"/>
      <c r="AP30" s="9"/>
      <c r="AQ30" s="829" t="s">
        <v>50</v>
      </c>
      <c r="AR30" s="829"/>
      <c r="AS30" s="829"/>
      <c r="AT30" s="829"/>
      <c r="AU30" s="829"/>
      <c r="AV30" s="829"/>
      <c r="AW30" s="829"/>
      <c r="AX30" s="829"/>
      <c r="AY30" s="829"/>
      <c r="AZ30" s="829"/>
      <c r="BA30" s="829"/>
      <c r="BB30" s="37"/>
      <c r="BC30" s="584"/>
      <c r="BD30" s="832"/>
      <c r="BE30" s="832"/>
      <c r="BF30" s="832"/>
      <c r="BG30" s="832"/>
      <c r="BH30" s="832"/>
      <c r="BI30" s="832"/>
      <c r="BJ30" s="833"/>
      <c r="BK30" s="833"/>
      <c r="BL30" s="27"/>
      <c r="BM30" s="760" t="s">
        <v>13</v>
      </c>
      <c r="BN30" s="761"/>
      <c r="BO30" s="584"/>
      <c r="BP30" s="584"/>
      <c r="BQ30" s="584"/>
      <c r="BR30" s="584"/>
      <c r="BS30" s="584"/>
      <c r="BT30" s="584"/>
      <c r="BU30" s="584"/>
      <c r="BV30" s="584"/>
      <c r="BW30" s="584"/>
      <c r="BX30" s="9"/>
      <c r="BY30" s="9"/>
      <c r="BZ30" s="9"/>
      <c r="CA30" s="9"/>
      <c r="CB30" s="31"/>
      <c r="CC30" s="9"/>
      <c r="CD30" s="36"/>
      <c r="CE30" s="36"/>
      <c r="CF30" s="36"/>
      <c r="CG30" s="36"/>
      <c r="CH30" s="36"/>
      <c r="CI30" s="36"/>
      <c r="CJ30" s="36"/>
      <c r="CK30" s="36"/>
      <c r="CL30" s="12"/>
      <c r="CM30" s="36"/>
      <c r="CN30" s="36"/>
      <c r="CO30" s="36"/>
      <c r="CP30" s="36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3"/>
      <c r="FB30" s="4"/>
      <c r="FE30" s="820"/>
      <c r="FF30" s="531"/>
      <c r="FG30" s="531"/>
      <c r="FH30" s="531"/>
      <c r="FI30" s="531"/>
      <c r="FJ30" s="531"/>
      <c r="FK30" s="821"/>
      <c r="FL30" s="735"/>
      <c r="FM30" s="736"/>
      <c r="FN30" s="736"/>
      <c r="FO30" s="736"/>
      <c r="FP30" s="738"/>
      <c r="FQ30" s="739"/>
      <c r="FR30" s="739"/>
      <c r="FS30" s="740"/>
      <c r="FT30" s="744">
        <f>COUNTIF($BL$41:$BL$76,FL30)</f>
        <v>0</v>
      </c>
      <c r="FU30" s="745"/>
      <c r="FV30" s="745"/>
      <c r="FW30" s="745"/>
    </row>
    <row r="31" spans="1:181" ht="11.25" customHeight="1">
      <c r="A31" s="9"/>
      <c r="B31" s="9"/>
      <c r="C31" s="9"/>
      <c r="D31" s="17"/>
      <c r="E31" s="9"/>
      <c r="F31" s="9"/>
      <c r="G31" s="9"/>
      <c r="H31" s="9"/>
      <c r="I31" s="9"/>
      <c r="J31" s="9"/>
      <c r="K31" s="18"/>
      <c r="L31" s="764" t="s">
        <v>36</v>
      </c>
      <c r="M31" s="762"/>
      <c r="N31" s="762"/>
      <c r="O31" s="762"/>
      <c r="P31" s="762"/>
      <c r="Q31" s="765"/>
      <c r="R31" s="767" t="str">
        <f>FP19</f>
        <v/>
      </c>
      <c r="S31" s="768"/>
      <c r="T31" s="750" t="str">
        <f>FQ19</f>
        <v/>
      </c>
      <c r="U31" s="750"/>
      <c r="V31" s="750" t="str">
        <f>FR19</f>
        <v/>
      </c>
      <c r="W31" s="771"/>
      <c r="X31" s="773" t="str">
        <f>FS19</f>
        <v/>
      </c>
      <c r="Y31" s="750"/>
      <c r="Z31" s="750" t="str">
        <f>FT19</f>
        <v/>
      </c>
      <c r="AA31" s="750"/>
      <c r="AB31" s="750" t="str">
        <f>FU19</f>
        <v/>
      </c>
      <c r="AC31" s="752"/>
      <c r="AD31" s="754" t="str">
        <f>FV19</f>
        <v/>
      </c>
      <c r="AE31" s="750"/>
      <c r="AF31" s="750" t="str">
        <f>FW19</f>
        <v/>
      </c>
      <c r="AG31" s="750"/>
      <c r="AH31" s="750" t="str">
        <f>IF(FP18=0,"",FX19)</f>
        <v/>
      </c>
      <c r="AI31" s="750"/>
      <c r="AJ31" s="756" t="s">
        <v>14</v>
      </c>
      <c r="AK31" s="757"/>
      <c r="AL31" s="9"/>
      <c r="AM31" s="9"/>
      <c r="AN31" s="9"/>
      <c r="AO31" s="9"/>
      <c r="AP31" s="9"/>
      <c r="AQ31" s="830"/>
      <c r="AR31" s="830"/>
      <c r="AS31" s="830"/>
      <c r="AT31" s="830"/>
      <c r="AU31" s="830"/>
      <c r="AV31" s="830"/>
      <c r="AW31" s="830"/>
      <c r="AX31" s="830"/>
      <c r="AY31" s="830"/>
      <c r="AZ31" s="830"/>
      <c r="BA31" s="830"/>
      <c r="BB31" s="13"/>
      <c r="BC31" s="834"/>
      <c r="BD31" s="834"/>
      <c r="BE31" s="834"/>
      <c r="BF31" s="834"/>
      <c r="BG31" s="834"/>
      <c r="BH31" s="834"/>
      <c r="BI31" s="834"/>
      <c r="BJ31" s="835"/>
      <c r="BK31" s="835"/>
      <c r="BL31" s="9"/>
      <c r="BM31" s="762"/>
      <c r="BN31" s="762"/>
      <c r="BO31" s="587"/>
      <c r="BP31" s="587"/>
      <c r="BQ31" s="587"/>
      <c r="BR31" s="587"/>
      <c r="BS31" s="587"/>
      <c r="BT31" s="587"/>
      <c r="BU31" s="587"/>
      <c r="BV31" s="587"/>
      <c r="BW31" s="587"/>
      <c r="BX31" s="9"/>
      <c r="BY31" s="9"/>
      <c r="BZ31" s="9"/>
      <c r="CA31" s="9"/>
      <c r="CB31" s="31"/>
      <c r="CC31" s="9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3"/>
      <c r="FB31" s="4"/>
      <c r="FE31" s="820"/>
      <c r="FF31" s="531"/>
      <c r="FG31" s="531"/>
      <c r="FH31" s="531"/>
      <c r="FI31" s="531"/>
      <c r="FJ31" s="531"/>
      <c r="FK31" s="821"/>
      <c r="FL31" s="737"/>
      <c r="FM31" s="737"/>
      <c r="FN31" s="737"/>
      <c r="FO31" s="737"/>
      <c r="FP31" s="741"/>
      <c r="FQ31" s="742"/>
      <c r="FR31" s="742"/>
      <c r="FS31" s="743"/>
      <c r="FT31" s="746"/>
      <c r="FU31" s="746"/>
      <c r="FV31" s="746"/>
      <c r="FW31" s="746"/>
    </row>
    <row r="32" spans="1:181" ht="11.25" customHeight="1" thickBot="1">
      <c r="A32" s="9"/>
      <c r="B32" s="9"/>
      <c r="C32" s="9"/>
      <c r="D32" s="28"/>
      <c r="E32" s="29"/>
      <c r="F32" s="29"/>
      <c r="G32" s="29"/>
      <c r="H32" s="29"/>
      <c r="I32" s="29"/>
      <c r="J32" s="29"/>
      <c r="K32" s="30"/>
      <c r="L32" s="565"/>
      <c r="M32" s="681"/>
      <c r="N32" s="681"/>
      <c r="O32" s="681"/>
      <c r="P32" s="681"/>
      <c r="Q32" s="766"/>
      <c r="R32" s="769"/>
      <c r="S32" s="770"/>
      <c r="T32" s="751"/>
      <c r="U32" s="751"/>
      <c r="V32" s="751"/>
      <c r="W32" s="772"/>
      <c r="X32" s="774"/>
      <c r="Y32" s="751"/>
      <c r="Z32" s="751"/>
      <c r="AA32" s="751"/>
      <c r="AB32" s="751"/>
      <c r="AC32" s="753"/>
      <c r="AD32" s="755"/>
      <c r="AE32" s="751"/>
      <c r="AF32" s="751"/>
      <c r="AG32" s="751"/>
      <c r="AH32" s="751"/>
      <c r="AI32" s="751"/>
      <c r="AJ32" s="758"/>
      <c r="AK32" s="759"/>
      <c r="AL32" s="9"/>
      <c r="AM32" s="9"/>
      <c r="AN32" s="9"/>
      <c r="AO32" s="9"/>
      <c r="AP32" s="9"/>
      <c r="AQ32" s="831"/>
      <c r="AR32" s="831"/>
      <c r="AS32" s="831"/>
      <c r="AT32" s="831"/>
      <c r="AU32" s="831"/>
      <c r="AV32" s="831"/>
      <c r="AW32" s="831"/>
      <c r="AX32" s="831"/>
      <c r="AY32" s="831"/>
      <c r="AZ32" s="831"/>
      <c r="BA32" s="831"/>
      <c r="BB32" s="38"/>
      <c r="BC32" s="836"/>
      <c r="BD32" s="836"/>
      <c r="BE32" s="836"/>
      <c r="BF32" s="836"/>
      <c r="BG32" s="836"/>
      <c r="BH32" s="836"/>
      <c r="BI32" s="836"/>
      <c r="BJ32" s="837"/>
      <c r="BK32" s="837"/>
      <c r="BL32" s="21"/>
      <c r="BM32" s="763"/>
      <c r="BN32" s="763"/>
      <c r="BO32" s="590"/>
      <c r="BP32" s="590"/>
      <c r="BQ32" s="590"/>
      <c r="BR32" s="590"/>
      <c r="BS32" s="590"/>
      <c r="BT32" s="590"/>
      <c r="BU32" s="590"/>
      <c r="BV32" s="590"/>
      <c r="BW32" s="590"/>
      <c r="BX32" s="9"/>
      <c r="BY32" s="9"/>
      <c r="BZ32" s="9"/>
      <c r="CA32" s="9"/>
      <c r="CB32" s="31"/>
      <c r="CC32" s="9"/>
      <c r="CD32" s="44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3"/>
      <c r="FB32" s="4"/>
      <c r="FE32" s="820"/>
      <c r="FF32" s="531"/>
      <c r="FG32" s="531"/>
      <c r="FH32" s="531"/>
      <c r="FI32" s="531"/>
      <c r="FJ32" s="531"/>
      <c r="FK32" s="821"/>
      <c r="FL32" s="735" t="s">
        <v>75</v>
      </c>
      <c r="FM32" s="736"/>
      <c r="FN32" s="736"/>
      <c r="FO32" s="736"/>
      <c r="FP32" s="738"/>
      <c r="FQ32" s="739"/>
      <c r="FR32" s="739"/>
      <c r="FS32" s="740"/>
      <c r="FT32" s="744">
        <f t="shared" ref="FT32" si="0">COUNTIF($BL$41:$BL$76,FL32)</f>
        <v>0</v>
      </c>
      <c r="FU32" s="745"/>
      <c r="FV32" s="745"/>
      <c r="FW32" s="745"/>
    </row>
    <row r="33" spans="1:179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47" t="s">
        <v>93</v>
      </c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37"/>
      <c r="BC33" s="841"/>
      <c r="BD33" s="841"/>
      <c r="BE33" s="841"/>
      <c r="BF33" s="841"/>
      <c r="BG33" s="841"/>
      <c r="BH33" s="841"/>
      <c r="BI33" s="841"/>
      <c r="BJ33" s="841"/>
      <c r="BK33" s="841"/>
      <c r="BL33" s="841"/>
      <c r="BM33" s="841"/>
      <c r="BN33" s="841"/>
      <c r="BO33" s="841"/>
      <c r="BP33" s="841"/>
      <c r="BQ33" s="841"/>
      <c r="BR33" s="841"/>
      <c r="BS33" s="841"/>
      <c r="BT33" s="841"/>
      <c r="BU33" s="841"/>
      <c r="BV33" s="841"/>
      <c r="BW33" s="841"/>
      <c r="BX33" s="9"/>
      <c r="BY33" s="9"/>
      <c r="BZ33" s="9"/>
      <c r="CA33" s="9"/>
      <c r="CB33" s="31"/>
      <c r="CC33" s="9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3"/>
      <c r="FB33" s="4"/>
      <c r="FE33" s="820"/>
      <c r="FF33" s="531"/>
      <c r="FG33" s="531"/>
      <c r="FH33" s="531"/>
      <c r="FI33" s="531"/>
      <c r="FJ33" s="531"/>
      <c r="FK33" s="821"/>
      <c r="FL33" s="737"/>
      <c r="FM33" s="737"/>
      <c r="FN33" s="737"/>
      <c r="FO33" s="737"/>
      <c r="FP33" s="741"/>
      <c r="FQ33" s="742"/>
      <c r="FR33" s="742"/>
      <c r="FS33" s="743"/>
      <c r="FT33" s="746"/>
      <c r="FU33" s="746"/>
      <c r="FV33" s="746"/>
      <c r="FW33" s="746"/>
    </row>
    <row r="34" spans="1:179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48"/>
      <c r="AR34" s="748"/>
      <c r="AS34" s="748"/>
      <c r="AT34" s="748"/>
      <c r="AU34" s="748"/>
      <c r="AV34" s="748"/>
      <c r="AW34" s="748"/>
      <c r="AX34" s="748"/>
      <c r="AY34" s="748"/>
      <c r="AZ34" s="748"/>
      <c r="BA34" s="748"/>
      <c r="BB34" s="13"/>
      <c r="BC34" s="842"/>
      <c r="BD34" s="842"/>
      <c r="BE34" s="842"/>
      <c r="BF34" s="842"/>
      <c r="BG34" s="842"/>
      <c r="BH34" s="842"/>
      <c r="BI34" s="842"/>
      <c r="BJ34" s="842"/>
      <c r="BK34" s="842"/>
      <c r="BL34" s="842"/>
      <c r="BM34" s="842"/>
      <c r="BN34" s="842"/>
      <c r="BO34" s="842"/>
      <c r="BP34" s="842"/>
      <c r="BQ34" s="842"/>
      <c r="BR34" s="842"/>
      <c r="BS34" s="842"/>
      <c r="BT34" s="842"/>
      <c r="BU34" s="842"/>
      <c r="BV34" s="842"/>
      <c r="BW34" s="842"/>
      <c r="BX34" s="9"/>
      <c r="BY34" s="9"/>
      <c r="BZ34" s="9"/>
      <c r="CA34" s="9"/>
      <c r="CB34" s="31"/>
      <c r="CC34" s="9"/>
      <c r="CD34" s="44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3"/>
      <c r="FB34" s="4"/>
      <c r="FE34" s="820"/>
      <c r="FF34" s="531"/>
      <c r="FG34" s="531"/>
      <c r="FH34" s="531"/>
      <c r="FI34" s="531"/>
      <c r="FJ34" s="531"/>
      <c r="FK34" s="821"/>
      <c r="FL34" s="735" t="s">
        <v>76</v>
      </c>
      <c r="FM34" s="736"/>
      <c r="FN34" s="736"/>
      <c r="FO34" s="736"/>
      <c r="FP34" s="738"/>
      <c r="FQ34" s="739"/>
      <c r="FR34" s="739"/>
      <c r="FS34" s="740"/>
      <c r="FT34" s="744">
        <f t="shared" ref="FT34" si="1">COUNTIF($BL$41:$BL$76,FL34)</f>
        <v>0</v>
      </c>
      <c r="FU34" s="745"/>
      <c r="FV34" s="745"/>
      <c r="FW34" s="745"/>
    </row>
    <row r="35" spans="1:179" ht="11.25" customHeight="1">
      <c r="A35" s="9"/>
      <c r="B35" s="9"/>
      <c r="C35" s="9"/>
      <c r="D35" s="838"/>
      <c r="E35" s="838"/>
      <c r="F35" s="838"/>
      <c r="G35" s="838"/>
      <c r="H35" s="838"/>
      <c r="I35" s="838"/>
      <c r="J35" s="838"/>
      <c r="K35" s="839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49"/>
      <c r="AR35" s="749"/>
      <c r="AS35" s="749"/>
      <c r="AT35" s="749"/>
      <c r="AU35" s="749"/>
      <c r="AV35" s="749"/>
      <c r="AW35" s="749"/>
      <c r="AX35" s="749"/>
      <c r="AY35" s="749"/>
      <c r="AZ35" s="749"/>
      <c r="BA35" s="749"/>
      <c r="BB35" s="38"/>
      <c r="BC35" s="843"/>
      <c r="BD35" s="843"/>
      <c r="BE35" s="843"/>
      <c r="BF35" s="843"/>
      <c r="BG35" s="843"/>
      <c r="BH35" s="843"/>
      <c r="BI35" s="843"/>
      <c r="BJ35" s="843"/>
      <c r="BK35" s="843"/>
      <c r="BL35" s="843"/>
      <c r="BM35" s="843"/>
      <c r="BN35" s="843"/>
      <c r="BO35" s="843"/>
      <c r="BP35" s="843"/>
      <c r="BQ35" s="843"/>
      <c r="BR35" s="843"/>
      <c r="BS35" s="843"/>
      <c r="BT35" s="843"/>
      <c r="BU35" s="843"/>
      <c r="BV35" s="843"/>
      <c r="BW35" s="843"/>
      <c r="BX35" s="9"/>
      <c r="BY35" s="9"/>
      <c r="BZ35" s="9"/>
      <c r="CA35" s="9"/>
      <c r="CB35" s="31"/>
      <c r="CC35" s="9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3"/>
      <c r="FB35" s="4"/>
      <c r="FE35" s="527"/>
      <c r="FF35" s="528"/>
      <c r="FG35" s="528"/>
      <c r="FH35" s="528"/>
      <c r="FI35" s="528"/>
      <c r="FJ35" s="528"/>
      <c r="FK35" s="691"/>
      <c r="FL35" s="737"/>
      <c r="FM35" s="737"/>
      <c r="FN35" s="737"/>
      <c r="FO35" s="737"/>
      <c r="FP35" s="741"/>
      <c r="FQ35" s="742"/>
      <c r="FR35" s="742"/>
      <c r="FS35" s="743"/>
      <c r="FT35" s="746"/>
      <c r="FU35" s="746"/>
      <c r="FV35" s="746"/>
      <c r="FW35" s="746"/>
    </row>
    <row r="36" spans="1:179" ht="11.25" customHeight="1">
      <c r="A36" s="9"/>
      <c r="B36" s="9"/>
      <c r="C36" s="9"/>
      <c r="D36" s="838"/>
      <c r="E36" s="838"/>
      <c r="F36" s="838"/>
      <c r="G36" s="838"/>
      <c r="H36" s="838"/>
      <c r="I36" s="838"/>
      <c r="J36" s="838"/>
      <c r="K36" s="839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31"/>
      <c r="CC36" s="9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3"/>
      <c r="FB36" s="4"/>
    </row>
    <row r="37" spans="1:179" ht="11.25" customHeight="1">
      <c r="A37" s="9"/>
      <c r="B37" s="9"/>
      <c r="C37" s="9"/>
      <c r="D37" s="733" t="s">
        <v>2</v>
      </c>
      <c r="E37" s="733"/>
      <c r="F37" s="733"/>
      <c r="G37" s="733"/>
      <c r="H37" s="733"/>
      <c r="I37" s="733"/>
      <c r="J37" s="733"/>
      <c r="K37" s="734"/>
      <c r="L37" s="734"/>
      <c r="M37" s="734"/>
      <c r="N37" s="12"/>
      <c r="O37" s="12"/>
      <c r="P37" s="12"/>
      <c r="Q37" s="12"/>
      <c r="R37" s="1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31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3"/>
      <c r="FB37" s="4"/>
    </row>
    <row r="38" spans="1:179" ht="11.25" customHeight="1" thickBot="1">
      <c r="A38" s="9"/>
      <c r="B38" s="9"/>
      <c r="C38" s="9"/>
      <c r="D38" s="733"/>
      <c r="E38" s="733"/>
      <c r="F38" s="733"/>
      <c r="G38" s="733"/>
      <c r="H38" s="733"/>
      <c r="I38" s="733"/>
      <c r="J38" s="733"/>
      <c r="K38" s="734"/>
      <c r="L38" s="734"/>
      <c r="M38" s="734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"/>
      <c r="FB38" s="4"/>
    </row>
    <row r="39" spans="1:179" ht="11.25" customHeight="1" thickTop="1">
      <c r="A39" s="9"/>
      <c r="B39" s="9"/>
      <c r="C39" s="9"/>
      <c r="D39" s="728" t="s">
        <v>56</v>
      </c>
      <c r="E39" s="723"/>
      <c r="F39" s="723"/>
      <c r="G39" s="723"/>
      <c r="H39" s="723"/>
      <c r="I39" s="729"/>
      <c r="J39" s="722" t="s">
        <v>22</v>
      </c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9"/>
      <c r="AI39" s="722" t="s">
        <v>23</v>
      </c>
      <c r="AJ39" s="723"/>
      <c r="AK39" s="723"/>
      <c r="AL39" s="723"/>
      <c r="AM39" s="723"/>
      <c r="AN39" s="723"/>
      <c r="AO39" s="723"/>
      <c r="AP39" s="729"/>
      <c r="AQ39" s="722" t="s">
        <v>9</v>
      </c>
      <c r="AR39" s="723"/>
      <c r="AS39" s="723"/>
      <c r="AT39" s="729"/>
      <c r="AU39" s="722" t="s">
        <v>24</v>
      </c>
      <c r="AV39" s="723"/>
      <c r="AW39" s="723"/>
      <c r="AX39" s="723"/>
      <c r="AY39" s="723"/>
      <c r="AZ39" s="723"/>
      <c r="BA39" s="723"/>
      <c r="BB39" s="729"/>
      <c r="BC39" s="722" t="s">
        <v>25</v>
      </c>
      <c r="BD39" s="723"/>
      <c r="BE39" s="723"/>
      <c r="BF39" s="723"/>
      <c r="BG39" s="723"/>
      <c r="BH39" s="723"/>
      <c r="BI39" s="723"/>
      <c r="BJ39" s="723"/>
      <c r="BK39" s="729"/>
      <c r="BL39" s="716" t="s">
        <v>55</v>
      </c>
      <c r="BM39" s="717"/>
      <c r="BN39" s="717"/>
      <c r="BO39" s="718"/>
      <c r="BP39" s="722" t="s">
        <v>10</v>
      </c>
      <c r="BQ39" s="723"/>
      <c r="BR39" s="723"/>
      <c r="BS39" s="723"/>
      <c r="BT39" s="723"/>
      <c r="BU39" s="723"/>
      <c r="BV39" s="723"/>
      <c r="BW39" s="723"/>
      <c r="BX39" s="724"/>
      <c r="BY39" s="9"/>
      <c r="BZ39" s="9"/>
      <c r="CA39" s="9"/>
      <c r="CB39" s="31"/>
      <c r="CC39" s="33"/>
      <c r="CD39" s="9" t="s">
        <v>38</v>
      </c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"/>
      <c r="FB39" s="4"/>
    </row>
    <row r="40" spans="1:179" ht="11.25" customHeight="1">
      <c r="A40" s="9"/>
      <c r="B40" s="9"/>
      <c r="C40" s="9"/>
      <c r="D40" s="730"/>
      <c r="E40" s="726"/>
      <c r="F40" s="726"/>
      <c r="G40" s="726"/>
      <c r="H40" s="726"/>
      <c r="I40" s="731"/>
      <c r="J40" s="725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31"/>
      <c r="AI40" s="725"/>
      <c r="AJ40" s="726"/>
      <c r="AK40" s="726"/>
      <c r="AL40" s="726"/>
      <c r="AM40" s="726"/>
      <c r="AN40" s="726"/>
      <c r="AO40" s="726"/>
      <c r="AP40" s="731"/>
      <c r="AQ40" s="725"/>
      <c r="AR40" s="726"/>
      <c r="AS40" s="726"/>
      <c r="AT40" s="731"/>
      <c r="AU40" s="725"/>
      <c r="AV40" s="726"/>
      <c r="AW40" s="726"/>
      <c r="AX40" s="726"/>
      <c r="AY40" s="726"/>
      <c r="AZ40" s="726"/>
      <c r="BA40" s="726"/>
      <c r="BB40" s="731"/>
      <c r="BC40" s="725"/>
      <c r="BD40" s="726"/>
      <c r="BE40" s="726"/>
      <c r="BF40" s="726"/>
      <c r="BG40" s="726"/>
      <c r="BH40" s="726"/>
      <c r="BI40" s="726"/>
      <c r="BJ40" s="726"/>
      <c r="BK40" s="731"/>
      <c r="BL40" s="719"/>
      <c r="BM40" s="720"/>
      <c r="BN40" s="720"/>
      <c r="BO40" s="721"/>
      <c r="BP40" s="725"/>
      <c r="BQ40" s="726"/>
      <c r="BR40" s="726"/>
      <c r="BS40" s="726"/>
      <c r="BT40" s="726"/>
      <c r="BU40" s="726"/>
      <c r="BV40" s="726"/>
      <c r="BW40" s="726"/>
      <c r="BX40" s="727"/>
      <c r="BY40" s="9"/>
      <c r="BZ40" s="9"/>
      <c r="CA40" s="9"/>
      <c r="CB40" s="31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3"/>
      <c r="FB40" s="4"/>
    </row>
    <row r="41" spans="1:179" ht="11.25" customHeight="1">
      <c r="A41" s="9"/>
      <c r="B41" s="581"/>
      <c r="C41" s="582"/>
      <c r="D41" s="583"/>
      <c r="E41" s="584"/>
      <c r="F41" s="585"/>
      <c r="G41" s="584"/>
      <c r="H41" s="584"/>
      <c r="I41" s="585"/>
      <c r="J41" s="597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9"/>
      <c r="AI41" s="606"/>
      <c r="AJ41" s="607"/>
      <c r="AK41" s="607"/>
      <c r="AL41" s="607"/>
      <c r="AM41" s="608"/>
      <c r="AN41" s="608"/>
      <c r="AO41" s="608"/>
      <c r="AP41" s="609"/>
      <c r="AQ41" s="618"/>
      <c r="AR41" s="619"/>
      <c r="AS41" s="619"/>
      <c r="AT41" s="620"/>
      <c r="AU41" s="627"/>
      <c r="AV41" s="628"/>
      <c r="AW41" s="628"/>
      <c r="AX41" s="628"/>
      <c r="AY41" s="628"/>
      <c r="AZ41" s="628"/>
      <c r="BA41" s="629"/>
      <c r="BB41" s="630"/>
      <c r="BC41" s="639" t="str">
        <f>IF(AU41="","",ROUNDDOWN(AI41*AU41,0))</f>
        <v/>
      </c>
      <c r="BD41" s="640"/>
      <c r="BE41" s="641"/>
      <c r="BF41" s="641"/>
      <c r="BG41" s="641"/>
      <c r="BH41" s="641"/>
      <c r="BI41" s="641"/>
      <c r="BJ41" s="641"/>
      <c r="BK41" s="642"/>
      <c r="BL41" s="651"/>
      <c r="BM41" s="652"/>
      <c r="BN41" s="652"/>
      <c r="BO41" s="653"/>
      <c r="BP41" s="597"/>
      <c r="BQ41" s="598"/>
      <c r="BR41" s="598"/>
      <c r="BS41" s="598"/>
      <c r="BT41" s="598"/>
      <c r="BU41" s="598"/>
      <c r="BV41" s="598"/>
      <c r="BW41" s="598"/>
      <c r="BX41" s="707"/>
      <c r="BY41" s="9"/>
      <c r="BZ41" s="9"/>
      <c r="CA41" s="9"/>
      <c r="CB41" s="31"/>
      <c r="CC41" s="9"/>
      <c r="CD41" s="710" t="s">
        <v>31</v>
      </c>
      <c r="CE41" s="711"/>
      <c r="CF41" s="711"/>
      <c r="CG41" s="711"/>
      <c r="CH41" s="711"/>
      <c r="CI41" s="711"/>
      <c r="CJ41" s="711"/>
      <c r="CK41" s="711"/>
      <c r="CL41" s="711"/>
      <c r="CM41" s="711"/>
      <c r="CN41" s="711"/>
      <c r="CO41" s="711"/>
      <c r="CP41" s="711"/>
      <c r="CQ41" s="713">
        <f>SUM(AI80:AT87)</f>
        <v>0</v>
      </c>
      <c r="CR41" s="714"/>
      <c r="CS41" s="714"/>
      <c r="CT41" s="714"/>
      <c r="CU41" s="714"/>
      <c r="CV41" s="714"/>
      <c r="CW41" s="714"/>
      <c r="CX41" s="714"/>
      <c r="CY41" s="714"/>
      <c r="CZ41" s="714"/>
      <c r="DA41" s="9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5"/>
      <c r="FB41" s="6"/>
    </row>
    <row r="42" spans="1:179" ht="11.25" customHeight="1">
      <c r="A42" s="9"/>
      <c r="B42" s="582"/>
      <c r="C42" s="582"/>
      <c r="D42" s="586"/>
      <c r="E42" s="587"/>
      <c r="F42" s="588"/>
      <c r="G42" s="587"/>
      <c r="H42" s="587"/>
      <c r="I42" s="588"/>
      <c r="J42" s="600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2"/>
      <c r="AI42" s="610"/>
      <c r="AJ42" s="611"/>
      <c r="AK42" s="611"/>
      <c r="AL42" s="611"/>
      <c r="AM42" s="612"/>
      <c r="AN42" s="612"/>
      <c r="AO42" s="612"/>
      <c r="AP42" s="613"/>
      <c r="AQ42" s="621"/>
      <c r="AR42" s="622"/>
      <c r="AS42" s="622"/>
      <c r="AT42" s="623"/>
      <c r="AU42" s="631"/>
      <c r="AV42" s="632"/>
      <c r="AW42" s="632"/>
      <c r="AX42" s="632"/>
      <c r="AY42" s="632"/>
      <c r="AZ42" s="632"/>
      <c r="BA42" s="633"/>
      <c r="BB42" s="634"/>
      <c r="BC42" s="643"/>
      <c r="BD42" s="644"/>
      <c r="BE42" s="645"/>
      <c r="BF42" s="645"/>
      <c r="BG42" s="645"/>
      <c r="BH42" s="645"/>
      <c r="BI42" s="645"/>
      <c r="BJ42" s="645"/>
      <c r="BK42" s="646"/>
      <c r="BL42" s="654"/>
      <c r="BM42" s="655"/>
      <c r="BN42" s="655"/>
      <c r="BO42" s="656"/>
      <c r="BP42" s="600"/>
      <c r="BQ42" s="601"/>
      <c r="BR42" s="601"/>
      <c r="BS42" s="601"/>
      <c r="BT42" s="601"/>
      <c r="BU42" s="601"/>
      <c r="BV42" s="601"/>
      <c r="BW42" s="601"/>
      <c r="BX42" s="708"/>
      <c r="BY42" s="9"/>
      <c r="BZ42" s="9"/>
      <c r="CA42" s="9"/>
      <c r="CB42" s="31"/>
      <c r="CC42" s="9"/>
      <c r="CD42" s="712"/>
      <c r="CE42" s="712"/>
      <c r="CF42" s="712"/>
      <c r="CG42" s="712"/>
      <c r="CH42" s="712"/>
      <c r="CI42" s="712"/>
      <c r="CJ42" s="712"/>
      <c r="CK42" s="712"/>
      <c r="CL42" s="712"/>
      <c r="CM42" s="712"/>
      <c r="CN42" s="712"/>
      <c r="CO42" s="712"/>
      <c r="CP42" s="712"/>
      <c r="CQ42" s="715"/>
      <c r="CR42" s="715"/>
      <c r="CS42" s="715"/>
      <c r="CT42" s="715"/>
      <c r="CU42" s="715"/>
      <c r="CV42" s="715"/>
      <c r="CW42" s="715"/>
      <c r="CX42" s="715"/>
      <c r="CY42" s="715"/>
      <c r="CZ42" s="715"/>
      <c r="DA42" s="9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5"/>
      <c r="FB42" s="6"/>
    </row>
    <row r="43" spans="1:179" ht="11.25" customHeight="1">
      <c r="A43" s="9"/>
      <c r="B43" s="582"/>
      <c r="C43" s="582"/>
      <c r="D43" s="589"/>
      <c r="E43" s="590"/>
      <c r="F43" s="591"/>
      <c r="G43" s="590"/>
      <c r="H43" s="590"/>
      <c r="I43" s="591"/>
      <c r="J43" s="660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2"/>
      <c r="AI43" s="663"/>
      <c r="AJ43" s="664"/>
      <c r="AK43" s="664"/>
      <c r="AL43" s="664"/>
      <c r="AM43" s="665"/>
      <c r="AN43" s="665"/>
      <c r="AO43" s="665"/>
      <c r="AP43" s="666"/>
      <c r="AQ43" s="667"/>
      <c r="AR43" s="668"/>
      <c r="AS43" s="668"/>
      <c r="AT43" s="669"/>
      <c r="AU43" s="670"/>
      <c r="AV43" s="671"/>
      <c r="AW43" s="671"/>
      <c r="AX43" s="671"/>
      <c r="AY43" s="671"/>
      <c r="AZ43" s="671"/>
      <c r="BA43" s="672"/>
      <c r="BB43" s="673"/>
      <c r="BC43" s="700"/>
      <c r="BD43" s="701"/>
      <c r="BE43" s="702"/>
      <c r="BF43" s="702"/>
      <c r="BG43" s="702"/>
      <c r="BH43" s="702"/>
      <c r="BI43" s="702"/>
      <c r="BJ43" s="702"/>
      <c r="BK43" s="703"/>
      <c r="BL43" s="704"/>
      <c r="BM43" s="705"/>
      <c r="BN43" s="705"/>
      <c r="BO43" s="706"/>
      <c r="BP43" s="660"/>
      <c r="BQ43" s="661"/>
      <c r="BR43" s="661"/>
      <c r="BS43" s="661"/>
      <c r="BT43" s="661"/>
      <c r="BU43" s="661"/>
      <c r="BV43" s="661"/>
      <c r="BW43" s="661"/>
      <c r="BX43" s="709"/>
      <c r="BY43" s="9"/>
      <c r="BZ43" s="9"/>
      <c r="CA43" s="9"/>
      <c r="CB43" s="31"/>
      <c r="CC43" s="9"/>
      <c r="CD43" s="710" t="s">
        <v>32</v>
      </c>
      <c r="CE43" s="711"/>
      <c r="CF43" s="711"/>
      <c r="CG43" s="711"/>
      <c r="CH43" s="711"/>
      <c r="CI43" s="711"/>
      <c r="CJ43" s="711"/>
      <c r="CK43" s="711"/>
      <c r="CL43" s="711"/>
      <c r="CM43" s="711"/>
      <c r="CN43" s="711"/>
      <c r="CO43" s="711"/>
      <c r="CP43" s="711"/>
      <c r="CQ43" s="713">
        <f>SUM(AU80:BB87)</f>
        <v>0</v>
      </c>
      <c r="CR43" s="714"/>
      <c r="CS43" s="714"/>
      <c r="CT43" s="714"/>
      <c r="CU43" s="714"/>
      <c r="CV43" s="714"/>
      <c r="CW43" s="714"/>
      <c r="CX43" s="714"/>
      <c r="CY43" s="714"/>
      <c r="CZ43" s="714"/>
      <c r="DA43" s="9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3"/>
      <c r="FB43" s="4"/>
    </row>
    <row r="44" spans="1:179" ht="11.25" customHeight="1">
      <c r="A44" s="9"/>
      <c r="B44" s="581"/>
      <c r="C44" s="582"/>
      <c r="D44" s="583"/>
      <c r="E44" s="584"/>
      <c r="F44" s="585"/>
      <c r="G44" s="584"/>
      <c r="H44" s="584"/>
      <c r="I44" s="585"/>
      <c r="J44" s="597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9"/>
      <c r="AI44" s="606"/>
      <c r="AJ44" s="607"/>
      <c r="AK44" s="607"/>
      <c r="AL44" s="607"/>
      <c r="AM44" s="608"/>
      <c r="AN44" s="608"/>
      <c r="AO44" s="608"/>
      <c r="AP44" s="609"/>
      <c r="AQ44" s="618"/>
      <c r="AR44" s="619"/>
      <c r="AS44" s="619"/>
      <c r="AT44" s="620"/>
      <c r="AU44" s="627"/>
      <c r="AV44" s="628"/>
      <c r="AW44" s="628"/>
      <c r="AX44" s="628"/>
      <c r="AY44" s="628"/>
      <c r="AZ44" s="628"/>
      <c r="BA44" s="629"/>
      <c r="BB44" s="630"/>
      <c r="BC44" s="639" t="str">
        <f>IF(AU44="","",ROUNDDOWN(AI44*AU44,0))</f>
        <v/>
      </c>
      <c r="BD44" s="640"/>
      <c r="BE44" s="641"/>
      <c r="BF44" s="641"/>
      <c r="BG44" s="641"/>
      <c r="BH44" s="641"/>
      <c r="BI44" s="641"/>
      <c r="BJ44" s="641"/>
      <c r="BK44" s="642"/>
      <c r="BL44" s="651"/>
      <c r="BM44" s="652"/>
      <c r="BN44" s="652"/>
      <c r="BO44" s="653"/>
      <c r="BP44" s="597"/>
      <c r="BQ44" s="598"/>
      <c r="BR44" s="598"/>
      <c r="BS44" s="598"/>
      <c r="BT44" s="598"/>
      <c r="BU44" s="598"/>
      <c r="BV44" s="598"/>
      <c r="BW44" s="598"/>
      <c r="BX44" s="707"/>
      <c r="BY44" s="9"/>
      <c r="BZ44" s="9"/>
      <c r="CA44" s="9"/>
      <c r="CB44" s="31"/>
      <c r="CC44" s="9"/>
      <c r="CD44" s="712"/>
      <c r="CE44" s="712"/>
      <c r="CF44" s="712"/>
      <c r="CG44" s="712"/>
      <c r="CH44" s="712"/>
      <c r="CI44" s="712"/>
      <c r="CJ44" s="712"/>
      <c r="CK44" s="712"/>
      <c r="CL44" s="712"/>
      <c r="CM44" s="712"/>
      <c r="CN44" s="712"/>
      <c r="CO44" s="712"/>
      <c r="CP44" s="712"/>
      <c r="CQ44" s="715"/>
      <c r="CR44" s="715"/>
      <c r="CS44" s="715"/>
      <c r="CT44" s="715"/>
      <c r="CU44" s="715"/>
      <c r="CV44" s="715"/>
      <c r="CW44" s="715"/>
      <c r="CX44" s="715"/>
      <c r="CY44" s="715"/>
      <c r="CZ44" s="715"/>
      <c r="DA44" s="9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3"/>
      <c r="FB44" s="4"/>
    </row>
    <row r="45" spans="1:179" ht="11.25" customHeight="1">
      <c r="A45" s="9"/>
      <c r="B45" s="582"/>
      <c r="C45" s="582"/>
      <c r="D45" s="586"/>
      <c r="E45" s="587"/>
      <c r="F45" s="588"/>
      <c r="G45" s="587"/>
      <c r="H45" s="587"/>
      <c r="I45" s="588"/>
      <c r="J45" s="600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2"/>
      <c r="AI45" s="610"/>
      <c r="AJ45" s="611"/>
      <c r="AK45" s="611"/>
      <c r="AL45" s="611"/>
      <c r="AM45" s="612"/>
      <c r="AN45" s="612"/>
      <c r="AO45" s="612"/>
      <c r="AP45" s="613"/>
      <c r="AQ45" s="621"/>
      <c r="AR45" s="622"/>
      <c r="AS45" s="622"/>
      <c r="AT45" s="623"/>
      <c r="AU45" s="631"/>
      <c r="AV45" s="632"/>
      <c r="AW45" s="632"/>
      <c r="AX45" s="632"/>
      <c r="AY45" s="632"/>
      <c r="AZ45" s="632"/>
      <c r="BA45" s="633"/>
      <c r="BB45" s="634"/>
      <c r="BC45" s="643"/>
      <c r="BD45" s="644"/>
      <c r="BE45" s="645"/>
      <c r="BF45" s="645"/>
      <c r="BG45" s="645"/>
      <c r="BH45" s="645"/>
      <c r="BI45" s="645"/>
      <c r="BJ45" s="645"/>
      <c r="BK45" s="646"/>
      <c r="BL45" s="654"/>
      <c r="BM45" s="655"/>
      <c r="BN45" s="655"/>
      <c r="BO45" s="656"/>
      <c r="BP45" s="600"/>
      <c r="BQ45" s="601"/>
      <c r="BR45" s="601"/>
      <c r="BS45" s="601"/>
      <c r="BT45" s="601"/>
      <c r="BU45" s="601"/>
      <c r="BV45" s="601"/>
      <c r="BW45" s="601"/>
      <c r="BX45" s="708"/>
      <c r="BY45" s="9"/>
      <c r="BZ45" s="9"/>
      <c r="CA45" s="9"/>
      <c r="CB45" s="31"/>
      <c r="CC45" s="9"/>
      <c r="CD45" s="710" t="s">
        <v>33</v>
      </c>
      <c r="CE45" s="711"/>
      <c r="CF45" s="711"/>
      <c r="CG45" s="711"/>
      <c r="CH45" s="711"/>
      <c r="CI45" s="711"/>
      <c r="CJ45" s="711"/>
      <c r="CK45" s="711"/>
      <c r="CL45" s="711"/>
      <c r="CM45" s="711"/>
      <c r="CN45" s="711"/>
      <c r="CO45" s="711"/>
      <c r="CP45" s="711"/>
      <c r="CQ45" s="713">
        <f>CQ41+CQ43</f>
        <v>0</v>
      </c>
      <c r="CR45" s="714"/>
      <c r="CS45" s="714"/>
      <c r="CT45" s="714"/>
      <c r="CU45" s="714"/>
      <c r="CV45" s="714"/>
      <c r="CW45" s="714"/>
      <c r="CX45" s="714"/>
      <c r="CY45" s="714"/>
      <c r="CZ45" s="714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3"/>
      <c r="FB45" s="4"/>
    </row>
    <row r="46" spans="1:179" ht="11.25" customHeight="1">
      <c r="A46" s="9"/>
      <c r="B46" s="582"/>
      <c r="C46" s="582"/>
      <c r="D46" s="589"/>
      <c r="E46" s="590"/>
      <c r="F46" s="591"/>
      <c r="G46" s="590"/>
      <c r="H46" s="590"/>
      <c r="I46" s="591"/>
      <c r="J46" s="660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2"/>
      <c r="AI46" s="663"/>
      <c r="AJ46" s="664"/>
      <c r="AK46" s="664"/>
      <c r="AL46" s="664"/>
      <c r="AM46" s="665"/>
      <c r="AN46" s="665"/>
      <c r="AO46" s="665"/>
      <c r="AP46" s="666"/>
      <c r="AQ46" s="667"/>
      <c r="AR46" s="668"/>
      <c r="AS46" s="668"/>
      <c r="AT46" s="669"/>
      <c r="AU46" s="670"/>
      <c r="AV46" s="671"/>
      <c r="AW46" s="671"/>
      <c r="AX46" s="671"/>
      <c r="AY46" s="671"/>
      <c r="AZ46" s="671"/>
      <c r="BA46" s="672"/>
      <c r="BB46" s="673"/>
      <c r="BC46" s="700"/>
      <c r="BD46" s="701"/>
      <c r="BE46" s="702"/>
      <c r="BF46" s="702"/>
      <c r="BG46" s="702"/>
      <c r="BH46" s="702"/>
      <c r="BI46" s="702"/>
      <c r="BJ46" s="702"/>
      <c r="BK46" s="703"/>
      <c r="BL46" s="704"/>
      <c r="BM46" s="705"/>
      <c r="BN46" s="705"/>
      <c r="BO46" s="706"/>
      <c r="BP46" s="660"/>
      <c r="BQ46" s="661"/>
      <c r="BR46" s="661"/>
      <c r="BS46" s="661"/>
      <c r="BT46" s="661"/>
      <c r="BU46" s="661"/>
      <c r="BV46" s="661"/>
      <c r="BW46" s="661"/>
      <c r="BX46" s="709"/>
      <c r="BY46" s="9"/>
      <c r="BZ46" s="9"/>
      <c r="CA46" s="9"/>
      <c r="CB46" s="31"/>
      <c r="CC46" s="9"/>
      <c r="CD46" s="712"/>
      <c r="CE46" s="712"/>
      <c r="CF46" s="712"/>
      <c r="CG46" s="712"/>
      <c r="CH46" s="712"/>
      <c r="CI46" s="712"/>
      <c r="CJ46" s="712"/>
      <c r="CK46" s="712"/>
      <c r="CL46" s="712"/>
      <c r="CM46" s="712"/>
      <c r="CN46" s="712"/>
      <c r="CO46" s="712"/>
      <c r="CP46" s="712"/>
      <c r="CQ46" s="715"/>
      <c r="CR46" s="715"/>
      <c r="CS46" s="715"/>
      <c r="CT46" s="715"/>
      <c r="CU46" s="715"/>
      <c r="CV46" s="715"/>
      <c r="CW46" s="715"/>
      <c r="CX46" s="715"/>
      <c r="CY46" s="715"/>
      <c r="CZ46" s="715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3"/>
      <c r="FB46" s="4"/>
    </row>
    <row r="47" spans="1:179" ht="11.25" customHeight="1">
      <c r="A47" s="9"/>
      <c r="B47" s="581"/>
      <c r="C47" s="582"/>
      <c r="D47" s="583"/>
      <c r="E47" s="584"/>
      <c r="F47" s="585"/>
      <c r="G47" s="584"/>
      <c r="H47" s="584"/>
      <c r="I47" s="585"/>
      <c r="J47" s="597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9"/>
      <c r="AI47" s="606"/>
      <c r="AJ47" s="607"/>
      <c r="AK47" s="607"/>
      <c r="AL47" s="607"/>
      <c r="AM47" s="608"/>
      <c r="AN47" s="608"/>
      <c r="AO47" s="608"/>
      <c r="AP47" s="609"/>
      <c r="AQ47" s="618"/>
      <c r="AR47" s="619"/>
      <c r="AS47" s="619"/>
      <c r="AT47" s="620"/>
      <c r="AU47" s="627"/>
      <c r="AV47" s="628"/>
      <c r="AW47" s="628"/>
      <c r="AX47" s="628"/>
      <c r="AY47" s="628"/>
      <c r="AZ47" s="628"/>
      <c r="BA47" s="629"/>
      <c r="BB47" s="630"/>
      <c r="BC47" s="639" t="str">
        <f>IF(AU47="","",ROUNDDOWN(AI47*AU47,0))</f>
        <v/>
      </c>
      <c r="BD47" s="640"/>
      <c r="BE47" s="641"/>
      <c r="BF47" s="641"/>
      <c r="BG47" s="641"/>
      <c r="BH47" s="641"/>
      <c r="BI47" s="641"/>
      <c r="BJ47" s="641"/>
      <c r="BK47" s="642"/>
      <c r="BL47" s="651"/>
      <c r="BM47" s="652"/>
      <c r="BN47" s="652"/>
      <c r="BO47" s="653"/>
      <c r="BP47" s="597"/>
      <c r="BQ47" s="598"/>
      <c r="BR47" s="598"/>
      <c r="BS47" s="598"/>
      <c r="BT47" s="598"/>
      <c r="BU47" s="598"/>
      <c r="BV47" s="598"/>
      <c r="BW47" s="598"/>
      <c r="BX47" s="707"/>
      <c r="BY47" s="9"/>
      <c r="BZ47" s="9"/>
      <c r="CA47" s="9"/>
      <c r="CB47" s="31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3"/>
      <c r="FB47" s="4"/>
    </row>
    <row r="48" spans="1:179" ht="11.25" customHeight="1">
      <c r="A48" s="9"/>
      <c r="B48" s="582"/>
      <c r="C48" s="582"/>
      <c r="D48" s="586"/>
      <c r="E48" s="587"/>
      <c r="F48" s="588"/>
      <c r="G48" s="587"/>
      <c r="H48" s="587"/>
      <c r="I48" s="588"/>
      <c r="J48" s="600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2"/>
      <c r="AI48" s="610"/>
      <c r="AJ48" s="611"/>
      <c r="AK48" s="611"/>
      <c r="AL48" s="611"/>
      <c r="AM48" s="612"/>
      <c r="AN48" s="612"/>
      <c r="AO48" s="612"/>
      <c r="AP48" s="613"/>
      <c r="AQ48" s="621"/>
      <c r="AR48" s="622"/>
      <c r="AS48" s="622"/>
      <c r="AT48" s="623"/>
      <c r="AU48" s="631"/>
      <c r="AV48" s="632"/>
      <c r="AW48" s="632"/>
      <c r="AX48" s="632"/>
      <c r="AY48" s="632"/>
      <c r="AZ48" s="632"/>
      <c r="BA48" s="633"/>
      <c r="BB48" s="634"/>
      <c r="BC48" s="643"/>
      <c r="BD48" s="644"/>
      <c r="BE48" s="645"/>
      <c r="BF48" s="645"/>
      <c r="BG48" s="645"/>
      <c r="BH48" s="645"/>
      <c r="BI48" s="645"/>
      <c r="BJ48" s="645"/>
      <c r="BK48" s="646"/>
      <c r="BL48" s="654"/>
      <c r="BM48" s="655"/>
      <c r="BN48" s="655"/>
      <c r="BO48" s="656"/>
      <c r="BP48" s="600"/>
      <c r="BQ48" s="601"/>
      <c r="BR48" s="601"/>
      <c r="BS48" s="601"/>
      <c r="BT48" s="601"/>
      <c r="BU48" s="601"/>
      <c r="BV48" s="601"/>
      <c r="BW48" s="601"/>
      <c r="BX48" s="708"/>
      <c r="BY48" s="9"/>
      <c r="BZ48" s="9"/>
      <c r="CA48" s="9"/>
      <c r="CB48" s="31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3"/>
      <c r="FB48" s="4"/>
    </row>
    <row r="49" spans="1:158" ht="11.25" customHeight="1">
      <c r="A49" s="9"/>
      <c r="B49" s="582"/>
      <c r="C49" s="582"/>
      <c r="D49" s="589"/>
      <c r="E49" s="590"/>
      <c r="F49" s="591"/>
      <c r="G49" s="590"/>
      <c r="H49" s="590"/>
      <c r="I49" s="591"/>
      <c r="J49" s="660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2"/>
      <c r="AI49" s="663"/>
      <c r="AJ49" s="664"/>
      <c r="AK49" s="664"/>
      <c r="AL49" s="664"/>
      <c r="AM49" s="665"/>
      <c r="AN49" s="665"/>
      <c r="AO49" s="665"/>
      <c r="AP49" s="666"/>
      <c r="AQ49" s="667"/>
      <c r="AR49" s="668"/>
      <c r="AS49" s="668"/>
      <c r="AT49" s="669"/>
      <c r="AU49" s="670"/>
      <c r="AV49" s="671"/>
      <c r="AW49" s="671"/>
      <c r="AX49" s="671"/>
      <c r="AY49" s="671"/>
      <c r="AZ49" s="671"/>
      <c r="BA49" s="672"/>
      <c r="BB49" s="673"/>
      <c r="BC49" s="700"/>
      <c r="BD49" s="701"/>
      <c r="BE49" s="702"/>
      <c r="BF49" s="702"/>
      <c r="BG49" s="702"/>
      <c r="BH49" s="702"/>
      <c r="BI49" s="702"/>
      <c r="BJ49" s="702"/>
      <c r="BK49" s="703"/>
      <c r="BL49" s="704"/>
      <c r="BM49" s="705"/>
      <c r="BN49" s="705"/>
      <c r="BO49" s="706"/>
      <c r="BP49" s="660"/>
      <c r="BQ49" s="661"/>
      <c r="BR49" s="661"/>
      <c r="BS49" s="661"/>
      <c r="BT49" s="661"/>
      <c r="BU49" s="661"/>
      <c r="BV49" s="661"/>
      <c r="BW49" s="661"/>
      <c r="BX49" s="709"/>
      <c r="BY49" s="9"/>
      <c r="BZ49" s="9"/>
      <c r="CA49" s="9"/>
      <c r="CB49" s="31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3"/>
      <c r="FB49" s="4"/>
    </row>
    <row r="50" spans="1:158" ht="11.25" customHeight="1">
      <c r="A50" s="9"/>
      <c r="B50" s="581"/>
      <c r="C50" s="582"/>
      <c r="D50" s="583"/>
      <c r="E50" s="584"/>
      <c r="F50" s="585"/>
      <c r="G50" s="592"/>
      <c r="H50" s="584"/>
      <c r="I50" s="585"/>
      <c r="J50" s="597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9"/>
      <c r="AI50" s="606"/>
      <c r="AJ50" s="607"/>
      <c r="AK50" s="607"/>
      <c r="AL50" s="607"/>
      <c r="AM50" s="608"/>
      <c r="AN50" s="608"/>
      <c r="AO50" s="608"/>
      <c r="AP50" s="609"/>
      <c r="AQ50" s="618"/>
      <c r="AR50" s="619"/>
      <c r="AS50" s="619"/>
      <c r="AT50" s="620"/>
      <c r="AU50" s="627"/>
      <c r="AV50" s="628"/>
      <c r="AW50" s="628"/>
      <c r="AX50" s="628"/>
      <c r="AY50" s="628"/>
      <c r="AZ50" s="628"/>
      <c r="BA50" s="629"/>
      <c r="BB50" s="630"/>
      <c r="BC50" s="639" t="str">
        <f>IF(AU50="","",ROUNDDOWN(AI50*AU50,0))</f>
        <v/>
      </c>
      <c r="BD50" s="640"/>
      <c r="BE50" s="641"/>
      <c r="BF50" s="641"/>
      <c r="BG50" s="641"/>
      <c r="BH50" s="641"/>
      <c r="BI50" s="641"/>
      <c r="BJ50" s="641"/>
      <c r="BK50" s="642"/>
      <c r="BL50" s="651"/>
      <c r="BM50" s="652"/>
      <c r="BN50" s="652"/>
      <c r="BO50" s="653"/>
      <c r="BP50" s="597"/>
      <c r="BQ50" s="598"/>
      <c r="BR50" s="598"/>
      <c r="BS50" s="598"/>
      <c r="BT50" s="598"/>
      <c r="BU50" s="598"/>
      <c r="BV50" s="598"/>
      <c r="BW50" s="598"/>
      <c r="BX50" s="707"/>
      <c r="BY50" s="9"/>
      <c r="BZ50" s="9"/>
      <c r="CA50" s="9"/>
      <c r="CB50" s="31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3"/>
      <c r="FB50" s="4"/>
    </row>
    <row r="51" spans="1:158" ht="11.25" customHeight="1">
      <c r="A51" s="9"/>
      <c r="B51" s="582"/>
      <c r="C51" s="582"/>
      <c r="D51" s="586"/>
      <c r="E51" s="587"/>
      <c r="F51" s="588"/>
      <c r="G51" s="593"/>
      <c r="H51" s="587"/>
      <c r="I51" s="588"/>
      <c r="J51" s="600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2"/>
      <c r="AI51" s="610"/>
      <c r="AJ51" s="611"/>
      <c r="AK51" s="611"/>
      <c r="AL51" s="611"/>
      <c r="AM51" s="612"/>
      <c r="AN51" s="612"/>
      <c r="AO51" s="612"/>
      <c r="AP51" s="613"/>
      <c r="AQ51" s="621"/>
      <c r="AR51" s="622"/>
      <c r="AS51" s="622"/>
      <c r="AT51" s="623"/>
      <c r="AU51" s="631"/>
      <c r="AV51" s="632"/>
      <c r="AW51" s="632"/>
      <c r="AX51" s="632"/>
      <c r="AY51" s="632"/>
      <c r="AZ51" s="632"/>
      <c r="BA51" s="633"/>
      <c r="BB51" s="634"/>
      <c r="BC51" s="643"/>
      <c r="BD51" s="644"/>
      <c r="BE51" s="645"/>
      <c r="BF51" s="645"/>
      <c r="BG51" s="645"/>
      <c r="BH51" s="645"/>
      <c r="BI51" s="645"/>
      <c r="BJ51" s="645"/>
      <c r="BK51" s="646"/>
      <c r="BL51" s="654"/>
      <c r="BM51" s="655"/>
      <c r="BN51" s="655"/>
      <c r="BO51" s="656"/>
      <c r="BP51" s="600"/>
      <c r="BQ51" s="601"/>
      <c r="BR51" s="601"/>
      <c r="BS51" s="601"/>
      <c r="BT51" s="601"/>
      <c r="BU51" s="601"/>
      <c r="BV51" s="601"/>
      <c r="BW51" s="601"/>
      <c r="BX51" s="708"/>
      <c r="BY51" s="9"/>
      <c r="BZ51" s="9"/>
      <c r="CA51" s="9"/>
      <c r="CB51" s="31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3"/>
      <c r="FB51" s="4"/>
    </row>
    <row r="52" spans="1:158" ht="11.25" customHeight="1">
      <c r="A52" s="9"/>
      <c r="B52" s="582"/>
      <c r="C52" s="582"/>
      <c r="D52" s="589"/>
      <c r="E52" s="590"/>
      <c r="F52" s="591"/>
      <c r="G52" s="732"/>
      <c r="H52" s="590"/>
      <c r="I52" s="591"/>
      <c r="J52" s="660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2"/>
      <c r="AI52" s="663"/>
      <c r="AJ52" s="664"/>
      <c r="AK52" s="664"/>
      <c r="AL52" s="664"/>
      <c r="AM52" s="665"/>
      <c r="AN52" s="665"/>
      <c r="AO52" s="665"/>
      <c r="AP52" s="666"/>
      <c r="AQ52" s="667"/>
      <c r="AR52" s="668"/>
      <c r="AS52" s="668"/>
      <c r="AT52" s="669"/>
      <c r="AU52" s="670"/>
      <c r="AV52" s="671"/>
      <c r="AW52" s="671"/>
      <c r="AX52" s="671"/>
      <c r="AY52" s="671"/>
      <c r="AZ52" s="671"/>
      <c r="BA52" s="672"/>
      <c r="BB52" s="673"/>
      <c r="BC52" s="700"/>
      <c r="BD52" s="701"/>
      <c r="BE52" s="702"/>
      <c r="BF52" s="702"/>
      <c r="BG52" s="702"/>
      <c r="BH52" s="702"/>
      <c r="BI52" s="702"/>
      <c r="BJ52" s="702"/>
      <c r="BK52" s="703"/>
      <c r="BL52" s="704"/>
      <c r="BM52" s="705"/>
      <c r="BN52" s="705"/>
      <c r="BO52" s="706"/>
      <c r="BP52" s="660"/>
      <c r="BQ52" s="661"/>
      <c r="BR52" s="661"/>
      <c r="BS52" s="661"/>
      <c r="BT52" s="661"/>
      <c r="BU52" s="661"/>
      <c r="BV52" s="661"/>
      <c r="BW52" s="661"/>
      <c r="BX52" s="709"/>
      <c r="BY52" s="9"/>
      <c r="BZ52" s="9"/>
      <c r="CA52" s="9"/>
      <c r="CB52" s="31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3"/>
      <c r="FB52" s="4"/>
    </row>
    <row r="53" spans="1:158" ht="11.25" customHeight="1">
      <c r="A53" s="9"/>
      <c r="B53" s="581"/>
      <c r="C53" s="582"/>
      <c r="D53" s="583"/>
      <c r="E53" s="584"/>
      <c r="F53" s="585"/>
      <c r="G53" s="584"/>
      <c r="H53" s="584"/>
      <c r="I53" s="585"/>
      <c r="J53" s="597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9"/>
      <c r="AI53" s="606"/>
      <c r="AJ53" s="607"/>
      <c r="AK53" s="607"/>
      <c r="AL53" s="607"/>
      <c r="AM53" s="608"/>
      <c r="AN53" s="608"/>
      <c r="AO53" s="608"/>
      <c r="AP53" s="609"/>
      <c r="AQ53" s="618"/>
      <c r="AR53" s="619"/>
      <c r="AS53" s="619"/>
      <c r="AT53" s="620"/>
      <c r="AU53" s="627"/>
      <c r="AV53" s="628"/>
      <c r="AW53" s="628"/>
      <c r="AX53" s="628"/>
      <c r="AY53" s="628"/>
      <c r="AZ53" s="628"/>
      <c r="BA53" s="629"/>
      <c r="BB53" s="630"/>
      <c r="BC53" s="639" t="str">
        <f>IF(AU53="","",ROUNDDOWN(AI53*AU53,0))</f>
        <v/>
      </c>
      <c r="BD53" s="640"/>
      <c r="BE53" s="641"/>
      <c r="BF53" s="641"/>
      <c r="BG53" s="641"/>
      <c r="BH53" s="641"/>
      <c r="BI53" s="641"/>
      <c r="BJ53" s="641"/>
      <c r="BK53" s="642"/>
      <c r="BL53" s="651"/>
      <c r="BM53" s="652"/>
      <c r="BN53" s="652"/>
      <c r="BO53" s="653"/>
      <c r="BP53" s="597"/>
      <c r="BQ53" s="598"/>
      <c r="BR53" s="598"/>
      <c r="BS53" s="598"/>
      <c r="BT53" s="598"/>
      <c r="BU53" s="598"/>
      <c r="BV53" s="598"/>
      <c r="BW53" s="598"/>
      <c r="BX53" s="707"/>
      <c r="BY53" s="9"/>
      <c r="BZ53" s="9"/>
      <c r="CA53" s="9"/>
      <c r="CB53" s="31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3"/>
      <c r="FB53" s="4"/>
    </row>
    <row r="54" spans="1:158" ht="11.25" customHeight="1">
      <c r="A54" s="9"/>
      <c r="B54" s="582"/>
      <c r="C54" s="582"/>
      <c r="D54" s="586"/>
      <c r="E54" s="587"/>
      <c r="F54" s="588"/>
      <c r="G54" s="587"/>
      <c r="H54" s="587"/>
      <c r="I54" s="588"/>
      <c r="J54" s="600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2"/>
      <c r="AI54" s="610"/>
      <c r="AJ54" s="611"/>
      <c r="AK54" s="611"/>
      <c r="AL54" s="611"/>
      <c r="AM54" s="612"/>
      <c r="AN54" s="612"/>
      <c r="AO54" s="612"/>
      <c r="AP54" s="613"/>
      <c r="AQ54" s="621"/>
      <c r="AR54" s="622"/>
      <c r="AS54" s="622"/>
      <c r="AT54" s="623"/>
      <c r="AU54" s="631"/>
      <c r="AV54" s="632"/>
      <c r="AW54" s="632"/>
      <c r="AX54" s="632"/>
      <c r="AY54" s="632"/>
      <c r="AZ54" s="632"/>
      <c r="BA54" s="633"/>
      <c r="BB54" s="634"/>
      <c r="BC54" s="643"/>
      <c r="BD54" s="644"/>
      <c r="BE54" s="645"/>
      <c r="BF54" s="645"/>
      <c r="BG54" s="645"/>
      <c r="BH54" s="645"/>
      <c r="BI54" s="645"/>
      <c r="BJ54" s="645"/>
      <c r="BK54" s="646"/>
      <c r="BL54" s="654"/>
      <c r="BM54" s="655"/>
      <c r="BN54" s="655"/>
      <c r="BO54" s="656"/>
      <c r="BP54" s="600"/>
      <c r="BQ54" s="601"/>
      <c r="BR54" s="601"/>
      <c r="BS54" s="601"/>
      <c r="BT54" s="601"/>
      <c r="BU54" s="601"/>
      <c r="BV54" s="601"/>
      <c r="BW54" s="601"/>
      <c r="BX54" s="708"/>
      <c r="BY54" s="9"/>
      <c r="BZ54" s="9"/>
      <c r="CA54" s="9"/>
      <c r="CB54" s="31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3"/>
      <c r="FB54" s="4"/>
    </row>
    <row r="55" spans="1:158" ht="11.25" customHeight="1">
      <c r="A55" s="9"/>
      <c r="B55" s="582"/>
      <c r="C55" s="582"/>
      <c r="D55" s="589"/>
      <c r="E55" s="590"/>
      <c r="F55" s="591"/>
      <c r="G55" s="590"/>
      <c r="H55" s="590"/>
      <c r="I55" s="591"/>
      <c r="J55" s="660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2"/>
      <c r="AI55" s="663"/>
      <c r="AJ55" s="664"/>
      <c r="AK55" s="664"/>
      <c r="AL55" s="664"/>
      <c r="AM55" s="665"/>
      <c r="AN55" s="665"/>
      <c r="AO55" s="665"/>
      <c r="AP55" s="666"/>
      <c r="AQ55" s="667"/>
      <c r="AR55" s="668"/>
      <c r="AS55" s="668"/>
      <c r="AT55" s="669"/>
      <c r="AU55" s="670"/>
      <c r="AV55" s="671"/>
      <c r="AW55" s="671"/>
      <c r="AX55" s="671"/>
      <c r="AY55" s="671"/>
      <c r="AZ55" s="671"/>
      <c r="BA55" s="672"/>
      <c r="BB55" s="673"/>
      <c r="BC55" s="700"/>
      <c r="BD55" s="701"/>
      <c r="BE55" s="702"/>
      <c r="BF55" s="702"/>
      <c r="BG55" s="702"/>
      <c r="BH55" s="702"/>
      <c r="BI55" s="702"/>
      <c r="BJ55" s="702"/>
      <c r="BK55" s="703"/>
      <c r="BL55" s="704"/>
      <c r="BM55" s="705"/>
      <c r="BN55" s="705"/>
      <c r="BO55" s="706"/>
      <c r="BP55" s="660"/>
      <c r="BQ55" s="661"/>
      <c r="BR55" s="661"/>
      <c r="BS55" s="661"/>
      <c r="BT55" s="661"/>
      <c r="BU55" s="661"/>
      <c r="BV55" s="661"/>
      <c r="BW55" s="661"/>
      <c r="BX55" s="709"/>
      <c r="BY55" s="9"/>
      <c r="BZ55" s="9"/>
      <c r="CA55" s="9"/>
      <c r="CB55" s="31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3"/>
      <c r="FB55" s="4"/>
    </row>
    <row r="56" spans="1:158" ht="11.25" customHeight="1">
      <c r="A56" s="9"/>
      <c r="B56" s="581"/>
      <c r="C56" s="582"/>
      <c r="D56" s="583"/>
      <c r="E56" s="584"/>
      <c r="F56" s="585"/>
      <c r="G56" s="584"/>
      <c r="H56" s="584"/>
      <c r="I56" s="585"/>
      <c r="J56" s="597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9"/>
      <c r="AI56" s="606"/>
      <c r="AJ56" s="607"/>
      <c r="AK56" s="607"/>
      <c r="AL56" s="607"/>
      <c r="AM56" s="608"/>
      <c r="AN56" s="608"/>
      <c r="AO56" s="608"/>
      <c r="AP56" s="609"/>
      <c r="AQ56" s="618"/>
      <c r="AR56" s="619"/>
      <c r="AS56" s="619"/>
      <c r="AT56" s="620"/>
      <c r="AU56" s="627"/>
      <c r="AV56" s="628"/>
      <c r="AW56" s="628"/>
      <c r="AX56" s="628"/>
      <c r="AY56" s="628"/>
      <c r="AZ56" s="628"/>
      <c r="BA56" s="629"/>
      <c r="BB56" s="630"/>
      <c r="BC56" s="639" t="str">
        <f>IF(AU56="","",ROUNDDOWN(AI56*AU56,0))</f>
        <v/>
      </c>
      <c r="BD56" s="640"/>
      <c r="BE56" s="641"/>
      <c r="BF56" s="641"/>
      <c r="BG56" s="641"/>
      <c r="BH56" s="641"/>
      <c r="BI56" s="641"/>
      <c r="BJ56" s="641"/>
      <c r="BK56" s="642"/>
      <c r="BL56" s="651"/>
      <c r="BM56" s="652"/>
      <c r="BN56" s="652"/>
      <c r="BO56" s="653"/>
      <c r="BP56" s="597"/>
      <c r="BQ56" s="598"/>
      <c r="BR56" s="598"/>
      <c r="BS56" s="598"/>
      <c r="BT56" s="598"/>
      <c r="BU56" s="598"/>
      <c r="BV56" s="598"/>
      <c r="BW56" s="598"/>
      <c r="BX56" s="707"/>
      <c r="BY56" s="9"/>
      <c r="BZ56" s="9"/>
      <c r="CA56" s="9"/>
      <c r="CB56" s="31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3"/>
      <c r="FB56" s="4"/>
    </row>
    <row r="57" spans="1:158" ht="11.25" customHeight="1">
      <c r="A57" s="9"/>
      <c r="B57" s="582"/>
      <c r="C57" s="582"/>
      <c r="D57" s="586"/>
      <c r="E57" s="587"/>
      <c r="F57" s="588"/>
      <c r="G57" s="587"/>
      <c r="H57" s="587"/>
      <c r="I57" s="588"/>
      <c r="J57" s="600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2"/>
      <c r="AI57" s="610"/>
      <c r="AJ57" s="611"/>
      <c r="AK57" s="611"/>
      <c r="AL57" s="611"/>
      <c r="AM57" s="612"/>
      <c r="AN57" s="612"/>
      <c r="AO57" s="612"/>
      <c r="AP57" s="613"/>
      <c r="AQ57" s="621"/>
      <c r="AR57" s="622"/>
      <c r="AS57" s="622"/>
      <c r="AT57" s="623"/>
      <c r="AU57" s="631"/>
      <c r="AV57" s="632"/>
      <c r="AW57" s="632"/>
      <c r="AX57" s="632"/>
      <c r="AY57" s="632"/>
      <c r="AZ57" s="632"/>
      <c r="BA57" s="633"/>
      <c r="BB57" s="634"/>
      <c r="BC57" s="643"/>
      <c r="BD57" s="644"/>
      <c r="BE57" s="645"/>
      <c r="BF57" s="645"/>
      <c r="BG57" s="645"/>
      <c r="BH57" s="645"/>
      <c r="BI57" s="645"/>
      <c r="BJ57" s="645"/>
      <c r="BK57" s="646"/>
      <c r="BL57" s="654"/>
      <c r="BM57" s="655"/>
      <c r="BN57" s="655"/>
      <c r="BO57" s="656"/>
      <c r="BP57" s="600"/>
      <c r="BQ57" s="601"/>
      <c r="BR57" s="601"/>
      <c r="BS57" s="601"/>
      <c r="BT57" s="601"/>
      <c r="BU57" s="601"/>
      <c r="BV57" s="601"/>
      <c r="BW57" s="601"/>
      <c r="BX57" s="708"/>
      <c r="BY57" s="9"/>
      <c r="BZ57" s="9"/>
      <c r="CA57" s="9"/>
      <c r="CB57" s="31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3"/>
      <c r="FB57" s="4"/>
    </row>
    <row r="58" spans="1:158" ht="11.25" customHeight="1">
      <c r="A58" s="9"/>
      <c r="B58" s="582"/>
      <c r="C58" s="582"/>
      <c r="D58" s="589"/>
      <c r="E58" s="590"/>
      <c r="F58" s="591"/>
      <c r="G58" s="590"/>
      <c r="H58" s="590"/>
      <c r="I58" s="591"/>
      <c r="J58" s="660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2"/>
      <c r="AI58" s="663"/>
      <c r="AJ58" s="664"/>
      <c r="AK58" s="664"/>
      <c r="AL58" s="664"/>
      <c r="AM58" s="665"/>
      <c r="AN58" s="665"/>
      <c r="AO58" s="665"/>
      <c r="AP58" s="666"/>
      <c r="AQ58" s="667"/>
      <c r="AR58" s="668"/>
      <c r="AS58" s="668"/>
      <c r="AT58" s="669"/>
      <c r="AU58" s="670"/>
      <c r="AV58" s="671"/>
      <c r="AW58" s="671"/>
      <c r="AX58" s="671"/>
      <c r="AY58" s="671"/>
      <c r="AZ58" s="671"/>
      <c r="BA58" s="672"/>
      <c r="BB58" s="673"/>
      <c r="BC58" s="700"/>
      <c r="BD58" s="701"/>
      <c r="BE58" s="702"/>
      <c r="BF58" s="702"/>
      <c r="BG58" s="702"/>
      <c r="BH58" s="702"/>
      <c r="BI58" s="702"/>
      <c r="BJ58" s="702"/>
      <c r="BK58" s="703"/>
      <c r="BL58" s="704"/>
      <c r="BM58" s="705"/>
      <c r="BN58" s="705"/>
      <c r="BO58" s="706"/>
      <c r="BP58" s="660"/>
      <c r="BQ58" s="661"/>
      <c r="BR58" s="661"/>
      <c r="BS58" s="661"/>
      <c r="BT58" s="661"/>
      <c r="BU58" s="661"/>
      <c r="BV58" s="661"/>
      <c r="BW58" s="661"/>
      <c r="BX58" s="709"/>
      <c r="BY58" s="9"/>
      <c r="BZ58" s="9"/>
      <c r="CA58" s="9"/>
      <c r="CB58" s="31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3"/>
      <c r="FB58" s="4"/>
    </row>
    <row r="59" spans="1:158" ht="11.25" customHeight="1">
      <c r="A59" s="9"/>
      <c r="B59" s="581"/>
      <c r="C59" s="582"/>
      <c r="D59" s="583"/>
      <c r="E59" s="584"/>
      <c r="F59" s="585"/>
      <c r="G59" s="584"/>
      <c r="H59" s="584"/>
      <c r="I59" s="585"/>
      <c r="J59" s="597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9"/>
      <c r="AI59" s="606"/>
      <c r="AJ59" s="607"/>
      <c r="AK59" s="607"/>
      <c r="AL59" s="607"/>
      <c r="AM59" s="608"/>
      <c r="AN59" s="608"/>
      <c r="AO59" s="608"/>
      <c r="AP59" s="609"/>
      <c r="AQ59" s="618"/>
      <c r="AR59" s="619"/>
      <c r="AS59" s="619"/>
      <c r="AT59" s="620"/>
      <c r="AU59" s="627"/>
      <c r="AV59" s="628"/>
      <c r="AW59" s="628"/>
      <c r="AX59" s="628"/>
      <c r="AY59" s="628"/>
      <c r="AZ59" s="628"/>
      <c r="BA59" s="629"/>
      <c r="BB59" s="630"/>
      <c r="BC59" s="639" t="str">
        <f>IF(AU59="","",ROUNDDOWN(AI59*AU59,0))</f>
        <v/>
      </c>
      <c r="BD59" s="640"/>
      <c r="BE59" s="641"/>
      <c r="BF59" s="641"/>
      <c r="BG59" s="641"/>
      <c r="BH59" s="641"/>
      <c r="BI59" s="641"/>
      <c r="BJ59" s="641"/>
      <c r="BK59" s="642"/>
      <c r="BL59" s="651"/>
      <c r="BM59" s="652"/>
      <c r="BN59" s="652"/>
      <c r="BO59" s="653"/>
      <c r="BP59" s="597"/>
      <c r="BQ59" s="598"/>
      <c r="BR59" s="598"/>
      <c r="BS59" s="598"/>
      <c r="BT59" s="598"/>
      <c r="BU59" s="598"/>
      <c r="BV59" s="598"/>
      <c r="BW59" s="598"/>
      <c r="BX59" s="707"/>
      <c r="BY59" s="9"/>
      <c r="BZ59" s="9"/>
      <c r="CA59" s="9"/>
      <c r="CB59" s="31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3"/>
      <c r="FB59" s="4"/>
    </row>
    <row r="60" spans="1:158" ht="11.25" customHeight="1">
      <c r="A60" s="9"/>
      <c r="B60" s="582"/>
      <c r="C60" s="582"/>
      <c r="D60" s="586"/>
      <c r="E60" s="587"/>
      <c r="F60" s="588"/>
      <c r="G60" s="587"/>
      <c r="H60" s="587"/>
      <c r="I60" s="588"/>
      <c r="J60" s="600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2"/>
      <c r="AI60" s="610"/>
      <c r="AJ60" s="611"/>
      <c r="AK60" s="611"/>
      <c r="AL60" s="611"/>
      <c r="AM60" s="612"/>
      <c r="AN60" s="612"/>
      <c r="AO60" s="612"/>
      <c r="AP60" s="613"/>
      <c r="AQ60" s="621"/>
      <c r="AR60" s="622"/>
      <c r="AS60" s="622"/>
      <c r="AT60" s="623"/>
      <c r="AU60" s="631"/>
      <c r="AV60" s="632"/>
      <c r="AW60" s="632"/>
      <c r="AX60" s="632"/>
      <c r="AY60" s="632"/>
      <c r="AZ60" s="632"/>
      <c r="BA60" s="633"/>
      <c r="BB60" s="634"/>
      <c r="BC60" s="643"/>
      <c r="BD60" s="644"/>
      <c r="BE60" s="645"/>
      <c r="BF60" s="645"/>
      <c r="BG60" s="645"/>
      <c r="BH60" s="645"/>
      <c r="BI60" s="645"/>
      <c r="BJ60" s="645"/>
      <c r="BK60" s="646"/>
      <c r="BL60" s="654"/>
      <c r="BM60" s="655"/>
      <c r="BN60" s="655"/>
      <c r="BO60" s="656"/>
      <c r="BP60" s="600"/>
      <c r="BQ60" s="601"/>
      <c r="BR60" s="601"/>
      <c r="BS60" s="601"/>
      <c r="BT60" s="601"/>
      <c r="BU60" s="601"/>
      <c r="BV60" s="601"/>
      <c r="BW60" s="601"/>
      <c r="BX60" s="708"/>
      <c r="BY60" s="9"/>
      <c r="BZ60" s="9"/>
      <c r="CA60" s="9"/>
      <c r="CB60" s="31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3"/>
      <c r="FB60" s="4"/>
    </row>
    <row r="61" spans="1:158" ht="11.25" customHeight="1">
      <c r="A61" s="9"/>
      <c r="B61" s="582"/>
      <c r="C61" s="582"/>
      <c r="D61" s="589"/>
      <c r="E61" s="590"/>
      <c r="F61" s="591"/>
      <c r="G61" s="590"/>
      <c r="H61" s="590"/>
      <c r="I61" s="591"/>
      <c r="J61" s="660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2"/>
      <c r="AI61" s="663"/>
      <c r="AJ61" s="664"/>
      <c r="AK61" s="664"/>
      <c r="AL61" s="664"/>
      <c r="AM61" s="665"/>
      <c r="AN61" s="665"/>
      <c r="AO61" s="665"/>
      <c r="AP61" s="666"/>
      <c r="AQ61" s="667"/>
      <c r="AR61" s="668"/>
      <c r="AS61" s="668"/>
      <c r="AT61" s="669"/>
      <c r="AU61" s="670"/>
      <c r="AV61" s="671"/>
      <c r="AW61" s="671"/>
      <c r="AX61" s="671"/>
      <c r="AY61" s="671"/>
      <c r="AZ61" s="671"/>
      <c r="BA61" s="672"/>
      <c r="BB61" s="673"/>
      <c r="BC61" s="700"/>
      <c r="BD61" s="701"/>
      <c r="BE61" s="702"/>
      <c r="BF61" s="702"/>
      <c r="BG61" s="702"/>
      <c r="BH61" s="702"/>
      <c r="BI61" s="702"/>
      <c r="BJ61" s="702"/>
      <c r="BK61" s="703"/>
      <c r="BL61" s="704"/>
      <c r="BM61" s="705"/>
      <c r="BN61" s="705"/>
      <c r="BO61" s="706"/>
      <c r="BP61" s="660"/>
      <c r="BQ61" s="661"/>
      <c r="BR61" s="661"/>
      <c r="BS61" s="661"/>
      <c r="BT61" s="661"/>
      <c r="BU61" s="661"/>
      <c r="BV61" s="661"/>
      <c r="BW61" s="661"/>
      <c r="BX61" s="709"/>
      <c r="BY61" s="9"/>
      <c r="BZ61" s="9"/>
      <c r="CA61" s="9"/>
      <c r="CB61" s="31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3"/>
      <c r="FB61" s="4"/>
    </row>
    <row r="62" spans="1:158" ht="11.25" customHeight="1">
      <c r="A62" s="9"/>
      <c r="B62" s="581"/>
      <c r="C62" s="582"/>
      <c r="D62" s="583"/>
      <c r="E62" s="584"/>
      <c r="F62" s="585"/>
      <c r="G62" s="584"/>
      <c r="H62" s="584"/>
      <c r="I62" s="585"/>
      <c r="J62" s="597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9"/>
      <c r="AI62" s="606"/>
      <c r="AJ62" s="607"/>
      <c r="AK62" s="607"/>
      <c r="AL62" s="607"/>
      <c r="AM62" s="608"/>
      <c r="AN62" s="608"/>
      <c r="AO62" s="608"/>
      <c r="AP62" s="609"/>
      <c r="AQ62" s="618"/>
      <c r="AR62" s="619"/>
      <c r="AS62" s="619"/>
      <c r="AT62" s="620"/>
      <c r="AU62" s="627"/>
      <c r="AV62" s="628"/>
      <c r="AW62" s="628"/>
      <c r="AX62" s="628"/>
      <c r="AY62" s="628"/>
      <c r="AZ62" s="628"/>
      <c r="BA62" s="629"/>
      <c r="BB62" s="630"/>
      <c r="BC62" s="639" t="str">
        <f>IF(AU62="","",ROUNDDOWN(AI62*AU62,0))</f>
        <v/>
      </c>
      <c r="BD62" s="640"/>
      <c r="BE62" s="641"/>
      <c r="BF62" s="641"/>
      <c r="BG62" s="641"/>
      <c r="BH62" s="641"/>
      <c r="BI62" s="641"/>
      <c r="BJ62" s="641"/>
      <c r="BK62" s="642"/>
      <c r="BL62" s="651"/>
      <c r="BM62" s="652"/>
      <c r="BN62" s="652"/>
      <c r="BO62" s="653"/>
      <c r="BP62" s="597"/>
      <c r="BQ62" s="598"/>
      <c r="BR62" s="598"/>
      <c r="BS62" s="598"/>
      <c r="BT62" s="598"/>
      <c r="BU62" s="598"/>
      <c r="BV62" s="598"/>
      <c r="BW62" s="598"/>
      <c r="BX62" s="707"/>
      <c r="BY62" s="9"/>
      <c r="BZ62" s="9"/>
      <c r="CA62" s="9"/>
      <c r="CB62" s="31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3"/>
      <c r="FB62" s="4"/>
    </row>
    <row r="63" spans="1:158" ht="11.25" customHeight="1">
      <c r="A63" s="9"/>
      <c r="B63" s="582"/>
      <c r="C63" s="582"/>
      <c r="D63" s="586"/>
      <c r="E63" s="587"/>
      <c r="F63" s="588"/>
      <c r="G63" s="587"/>
      <c r="H63" s="587"/>
      <c r="I63" s="588"/>
      <c r="J63" s="600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2"/>
      <c r="AI63" s="610"/>
      <c r="AJ63" s="611"/>
      <c r="AK63" s="611"/>
      <c r="AL63" s="611"/>
      <c r="AM63" s="612"/>
      <c r="AN63" s="612"/>
      <c r="AO63" s="612"/>
      <c r="AP63" s="613"/>
      <c r="AQ63" s="621"/>
      <c r="AR63" s="622"/>
      <c r="AS63" s="622"/>
      <c r="AT63" s="623"/>
      <c r="AU63" s="631"/>
      <c r="AV63" s="632"/>
      <c r="AW63" s="632"/>
      <c r="AX63" s="632"/>
      <c r="AY63" s="632"/>
      <c r="AZ63" s="632"/>
      <c r="BA63" s="633"/>
      <c r="BB63" s="634"/>
      <c r="BC63" s="643"/>
      <c r="BD63" s="644"/>
      <c r="BE63" s="645"/>
      <c r="BF63" s="645"/>
      <c r="BG63" s="645"/>
      <c r="BH63" s="645"/>
      <c r="BI63" s="645"/>
      <c r="BJ63" s="645"/>
      <c r="BK63" s="646"/>
      <c r="BL63" s="654"/>
      <c r="BM63" s="655"/>
      <c r="BN63" s="655"/>
      <c r="BO63" s="656"/>
      <c r="BP63" s="600"/>
      <c r="BQ63" s="601"/>
      <c r="BR63" s="601"/>
      <c r="BS63" s="601"/>
      <c r="BT63" s="601"/>
      <c r="BU63" s="601"/>
      <c r="BV63" s="601"/>
      <c r="BW63" s="601"/>
      <c r="BX63" s="708"/>
      <c r="BY63" s="9"/>
      <c r="BZ63" s="9"/>
      <c r="CA63" s="9"/>
      <c r="CB63" s="31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3"/>
      <c r="FB63" s="4"/>
    </row>
    <row r="64" spans="1:158" ht="11.25" customHeight="1">
      <c r="A64" s="9"/>
      <c r="B64" s="582"/>
      <c r="C64" s="582"/>
      <c r="D64" s="589"/>
      <c r="E64" s="590"/>
      <c r="F64" s="591"/>
      <c r="G64" s="590"/>
      <c r="H64" s="590"/>
      <c r="I64" s="591"/>
      <c r="J64" s="660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2"/>
      <c r="AI64" s="663"/>
      <c r="AJ64" s="664"/>
      <c r="AK64" s="664"/>
      <c r="AL64" s="664"/>
      <c r="AM64" s="665"/>
      <c r="AN64" s="665"/>
      <c r="AO64" s="665"/>
      <c r="AP64" s="666"/>
      <c r="AQ64" s="667"/>
      <c r="AR64" s="668"/>
      <c r="AS64" s="668"/>
      <c r="AT64" s="669"/>
      <c r="AU64" s="670"/>
      <c r="AV64" s="671"/>
      <c r="AW64" s="671"/>
      <c r="AX64" s="671"/>
      <c r="AY64" s="671"/>
      <c r="AZ64" s="671"/>
      <c r="BA64" s="672"/>
      <c r="BB64" s="673"/>
      <c r="BC64" s="700"/>
      <c r="BD64" s="701"/>
      <c r="BE64" s="702"/>
      <c r="BF64" s="702"/>
      <c r="BG64" s="702"/>
      <c r="BH64" s="702"/>
      <c r="BI64" s="702"/>
      <c r="BJ64" s="702"/>
      <c r="BK64" s="703"/>
      <c r="BL64" s="704"/>
      <c r="BM64" s="705"/>
      <c r="BN64" s="705"/>
      <c r="BO64" s="706"/>
      <c r="BP64" s="660"/>
      <c r="BQ64" s="661"/>
      <c r="BR64" s="661"/>
      <c r="BS64" s="661"/>
      <c r="BT64" s="661"/>
      <c r="BU64" s="661"/>
      <c r="BV64" s="661"/>
      <c r="BW64" s="661"/>
      <c r="BX64" s="709"/>
      <c r="BY64" s="9"/>
      <c r="BZ64" s="9"/>
      <c r="CA64" s="9"/>
      <c r="CB64" s="31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"/>
      <c r="FB64" s="4"/>
    </row>
    <row r="65" spans="1:158" ht="11.25" customHeight="1">
      <c r="A65" s="9"/>
      <c r="B65" s="581"/>
      <c r="C65" s="582"/>
      <c r="D65" s="583"/>
      <c r="E65" s="584"/>
      <c r="F65" s="585"/>
      <c r="G65" s="584"/>
      <c r="H65" s="584"/>
      <c r="I65" s="585"/>
      <c r="J65" s="597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9"/>
      <c r="AI65" s="606"/>
      <c r="AJ65" s="607"/>
      <c r="AK65" s="607"/>
      <c r="AL65" s="607"/>
      <c r="AM65" s="608"/>
      <c r="AN65" s="608"/>
      <c r="AO65" s="608"/>
      <c r="AP65" s="609"/>
      <c r="AQ65" s="618"/>
      <c r="AR65" s="619"/>
      <c r="AS65" s="619"/>
      <c r="AT65" s="620"/>
      <c r="AU65" s="627"/>
      <c r="AV65" s="628"/>
      <c r="AW65" s="628"/>
      <c r="AX65" s="628"/>
      <c r="AY65" s="628"/>
      <c r="AZ65" s="628"/>
      <c r="BA65" s="629"/>
      <c r="BB65" s="630"/>
      <c r="BC65" s="639" t="str">
        <f>IF(AU65="","",ROUNDDOWN(AI65*AU65,0))</f>
        <v/>
      </c>
      <c r="BD65" s="640"/>
      <c r="BE65" s="641"/>
      <c r="BF65" s="641"/>
      <c r="BG65" s="641"/>
      <c r="BH65" s="641"/>
      <c r="BI65" s="641"/>
      <c r="BJ65" s="641"/>
      <c r="BK65" s="642"/>
      <c r="BL65" s="651"/>
      <c r="BM65" s="652"/>
      <c r="BN65" s="652"/>
      <c r="BO65" s="653"/>
      <c r="BP65" s="597"/>
      <c r="BQ65" s="598"/>
      <c r="BR65" s="598"/>
      <c r="BS65" s="598"/>
      <c r="BT65" s="598"/>
      <c r="BU65" s="598"/>
      <c r="BV65" s="598"/>
      <c r="BW65" s="598"/>
      <c r="BX65" s="707"/>
      <c r="BY65" s="9"/>
      <c r="BZ65" s="9"/>
      <c r="CA65" s="9"/>
      <c r="CB65" s="31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3"/>
      <c r="FB65" s="4"/>
    </row>
    <row r="66" spans="1:158" ht="11.25" customHeight="1">
      <c r="A66" s="9"/>
      <c r="B66" s="582"/>
      <c r="C66" s="582"/>
      <c r="D66" s="586"/>
      <c r="E66" s="587"/>
      <c r="F66" s="588"/>
      <c r="G66" s="587"/>
      <c r="H66" s="587"/>
      <c r="I66" s="588"/>
      <c r="J66" s="600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2"/>
      <c r="AI66" s="610"/>
      <c r="AJ66" s="611"/>
      <c r="AK66" s="611"/>
      <c r="AL66" s="611"/>
      <c r="AM66" s="612"/>
      <c r="AN66" s="612"/>
      <c r="AO66" s="612"/>
      <c r="AP66" s="613"/>
      <c r="AQ66" s="621"/>
      <c r="AR66" s="622"/>
      <c r="AS66" s="622"/>
      <c r="AT66" s="623"/>
      <c r="AU66" s="631"/>
      <c r="AV66" s="632"/>
      <c r="AW66" s="632"/>
      <c r="AX66" s="632"/>
      <c r="AY66" s="632"/>
      <c r="AZ66" s="632"/>
      <c r="BA66" s="633"/>
      <c r="BB66" s="634"/>
      <c r="BC66" s="643"/>
      <c r="BD66" s="644"/>
      <c r="BE66" s="645"/>
      <c r="BF66" s="645"/>
      <c r="BG66" s="645"/>
      <c r="BH66" s="645"/>
      <c r="BI66" s="645"/>
      <c r="BJ66" s="645"/>
      <c r="BK66" s="646"/>
      <c r="BL66" s="654"/>
      <c r="BM66" s="655"/>
      <c r="BN66" s="655"/>
      <c r="BO66" s="656"/>
      <c r="BP66" s="600"/>
      <c r="BQ66" s="601"/>
      <c r="BR66" s="601"/>
      <c r="BS66" s="601"/>
      <c r="BT66" s="601"/>
      <c r="BU66" s="601"/>
      <c r="BV66" s="601"/>
      <c r="BW66" s="601"/>
      <c r="BX66" s="708"/>
      <c r="BY66" s="9"/>
      <c r="BZ66" s="9"/>
      <c r="CA66" s="9"/>
      <c r="CB66" s="31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3"/>
      <c r="FB66" s="4"/>
    </row>
    <row r="67" spans="1:158" ht="11.25" customHeight="1">
      <c r="A67" s="9"/>
      <c r="B67" s="582"/>
      <c r="C67" s="582"/>
      <c r="D67" s="589"/>
      <c r="E67" s="590"/>
      <c r="F67" s="591"/>
      <c r="G67" s="590"/>
      <c r="H67" s="590"/>
      <c r="I67" s="591"/>
      <c r="J67" s="660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1"/>
      <c r="AH67" s="662"/>
      <c r="AI67" s="663"/>
      <c r="AJ67" s="664"/>
      <c r="AK67" s="664"/>
      <c r="AL67" s="664"/>
      <c r="AM67" s="665"/>
      <c r="AN67" s="665"/>
      <c r="AO67" s="665"/>
      <c r="AP67" s="666"/>
      <c r="AQ67" s="667"/>
      <c r="AR67" s="668"/>
      <c r="AS67" s="668"/>
      <c r="AT67" s="669"/>
      <c r="AU67" s="670"/>
      <c r="AV67" s="671"/>
      <c r="AW67" s="671"/>
      <c r="AX67" s="671"/>
      <c r="AY67" s="671"/>
      <c r="AZ67" s="671"/>
      <c r="BA67" s="672"/>
      <c r="BB67" s="673"/>
      <c r="BC67" s="700"/>
      <c r="BD67" s="701"/>
      <c r="BE67" s="702"/>
      <c r="BF67" s="702"/>
      <c r="BG67" s="702"/>
      <c r="BH67" s="702"/>
      <c r="BI67" s="702"/>
      <c r="BJ67" s="702"/>
      <c r="BK67" s="703"/>
      <c r="BL67" s="704"/>
      <c r="BM67" s="705"/>
      <c r="BN67" s="705"/>
      <c r="BO67" s="706"/>
      <c r="BP67" s="660"/>
      <c r="BQ67" s="661"/>
      <c r="BR67" s="661"/>
      <c r="BS67" s="661"/>
      <c r="BT67" s="661"/>
      <c r="BU67" s="661"/>
      <c r="BV67" s="661"/>
      <c r="BW67" s="661"/>
      <c r="BX67" s="709"/>
      <c r="BY67" s="9"/>
      <c r="BZ67" s="9"/>
      <c r="CA67" s="9"/>
      <c r="CB67" s="31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3"/>
      <c r="FB67" s="4"/>
    </row>
    <row r="68" spans="1:158" ht="11.25" customHeight="1">
      <c r="A68" s="9"/>
      <c r="B68" s="581"/>
      <c r="C68" s="582"/>
      <c r="D68" s="583"/>
      <c r="E68" s="584"/>
      <c r="F68" s="585"/>
      <c r="G68" s="584"/>
      <c r="H68" s="584"/>
      <c r="I68" s="585"/>
      <c r="J68" s="597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  <c r="AB68" s="598"/>
      <c r="AC68" s="598"/>
      <c r="AD68" s="598"/>
      <c r="AE68" s="598"/>
      <c r="AF68" s="598"/>
      <c r="AG68" s="598"/>
      <c r="AH68" s="599"/>
      <c r="AI68" s="606"/>
      <c r="AJ68" s="607"/>
      <c r="AK68" s="607"/>
      <c r="AL68" s="607"/>
      <c r="AM68" s="608"/>
      <c r="AN68" s="608"/>
      <c r="AO68" s="608"/>
      <c r="AP68" s="609"/>
      <c r="AQ68" s="618"/>
      <c r="AR68" s="619"/>
      <c r="AS68" s="619"/>
      <c r="AT68" s="620"/>
      <c r="AU68" s="627"/>
      <c r="AV68" s="628"/>
      <c r="AW68" s="628"/>
      <c r="AX68" s="628"/>
      <c r="AY68" s="628"/>
      <c r="AZ68" s="628"/>
      <c r="BA68" s="629"/>
      <c r="BB68" s="630"/>
      <c r="BC68" s="639" t="str">
        <f>IF(AU68="","",ROUNDDOWN(AI68*AU68,0))</f>
        <v/>
      </c>
      <c r="BD68" s="640"/>
      <c r="BE68" s="641"/>
      <c r="BF68" s="641"/>
      <c r="BG68" s="641"/>
      <c r="BH68" s="641"/>
      <c r="BI68" s="641"/>
      <c r="BJ68" s="641"/>
      <c r="BK68" s="642"/>
      <c r="BL68" s="651"/>
      <c r="BM68" s="652"/>
      <c r="BN68" s="652"/>
      <c r="BO68" s="653"/>
      <c r="BP68" s="597"/>
      <c r="BQ68" s="598"/>
      <c r="BR68" s="598"/>
      <c r="BS68" s="598"/>
      <c r="BT68" s="598"/>
      <c r="BU68" s="598"/>
      <c r="BV68" s="598"/>
      <c r="BW68" s="598"/>
      <c r="BX68" s="707"/>
      <c r="BY68" s="9"/>
      <c r="BZ68" s="9"/>
      <c r="CA68" s="9"/>
      <c r="CB68" s="31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3"/>
      <c r="FB68" s="4"/>
    </row>
    <row r="69" spans="1:158" ht="11.25" customHeight="1">
      <c r="A69" s="9"/>
      <c r="B69" s="582"/>
      <c r="C69" s="582"/>
      <c r="D69" s="586"/>
      <c r="E69" s="587"/>
      <c r="F69" s="588"/>
      <c r="G69" s="587"/>
      <c r="H69" s="587"/>
      <c r="I69" s="588"/>
      <c r="J69" s="600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2"/>
      <c r="AI69" s="610"/>
      <c r="AJ69" s="611"/>
      <c r="AK69" s="611"/>
      <c r="AL69" s="611"/>
      <c r="AM69" s="612"/>
      <c r="AN69" s="612"/>
      <c r="AO69" s="612"/>
      <c r="AP69" s="613"/>
      <c r="AQ69" s="621"/>
      <c r="AR69" s="622"/>
      <c r="AS69" s="622"/>
      <c r="AT69" s="623"/>
      <c r="AU69" s="631"/>
      <c r="AV69" s="632"/>
      <c r="AW69" s="632"/>
      <c r="AX69" s="632"/>
      <c r="AY69" s="632"/>
      <c r="AZ69" s="632"/>
      <c r="BA69" s="633"/>
      <c r="BB69" s="634"/>
      <c r="BC69" s="643"/>
      <c r="BD69" s="644"/>
      <c r="BE69" s="645"/>
      <c r="BF69" s="645"/>
      <c r="BG69" s="645"/>
      <c r="BH69" s="645"/>
      <c r="BI69" s="645"/>
      <c r="BJ69" s="645"/>
      <c r="BK69" s="646"/>
      <c r="BL69" s="654"/>
      <c r="BM69" s="655"/>
      <c r="BN69" s="655"/>
      <c r="BO69" s="656"/>
      <c r="BP69" s="600"/>
      <c r="BQ69" s="601"/>
      <c r="BR69" s="601"/>
      <c r="BS69" s="601"/>
      <c r="BT69" s="601"/>
      <c r="BU69" s="601"/>
      <c r="BV69" s="601"/>
      <c r="BW69" s="601"/>
      <c r="BX69" s="708"/>
      <c r="BY69" s="9"/>
      <c r="BZ69" s="9"/>
      <c r="CA69" s="9"/>
      <c r="CB69" s="31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3"/>
      <c r="FB69" s="4"/>
    </row>
    <row r="70" spans="1:158" ht="11.25" customHeight="1">
      <c r="A70" s="9"/>
      <c r="B70" s="582"/>
      <c r="C70" s="582"/>
      <c r="D70" s="589"/>
      <c r="E70" s="590"/>
      <c r="F70" s="591"/>
      <c r="G70" s="590"/>
      <c r="H70" s="590"/>
      <c r="I70" s="591"/>
      <c r="J70" s="660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1"/>
      <c r="AH70" s="662"/>
      <c r="AI70" s="663"/>
      <c r="AJ70" s="664"/>
      <c r="AK70" s="664"/>
      <c r="AL70" s="664"/>
      <c r="AM70" s="665"/>
      <c r="AN70" s="665"/>
      <c r="AO70" s="665"/>
      <c r="AP70" s="666"/>
      <c r="AQ70" s="667"/>
      <c r="AR70" s="668"/>
      <c r="AS70" s="668"/>
      <c r="AT70" s="669"/>
      <c r="AU70" s="670"/>
      <c r="AV70" s="671"/>
      <c r="AW70" s="671"/>
      <c r="AX70" s="671"/>
      <c r="AY70" s="671"/>
      <c r="AZ70" s="671"/>
      <c r="BA70" s="672"/>
      <c r="BB70" s="673"/>
      <c r="BC70" s="700"/>
      <c r="BD70" s="701"/>
      <c r="BE70" s="702"/>
      <c r="BF70" s="702"/>
      <c r="BG70" s="702"/>
      <c r="BH70" s="702"/>
      <c r="BI70" s="702"/>
      <c r="BJ70" s="702"/>
      <c r="BK70" s="703"/>
      <c r="BL70" s="704"/>
      <c r="BM70" s="705"/>
      <c r="BN70" s="705"/>
      <c r="BO70" s="706"/>
      <c r="BP70" s="660"/>
      <c r="BQ70" s="661"/>
      <c r="BR70" s="661"/>
      <c r="BS70" s="661"/>
      <c r="BT70" s="661"/>
      <c r="BU70" s="661"/>
      <c r="BV70" s="661"/>
      <c r="BW70" s="661"/>
      <c r="BX70" s="709"/>
      <c r="BY70" s="9"/>
      <c r="BZ70" s="9"/>
      <c r="CA70" s="9"/>
      <c r="CB70" s="31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3"/>
      <c r="FB70" s="4"/>
    </row>
    <row r="71" spans="1:158" ht="11.25" customHeight="1">
      <c r="A71" s="9"/>
      <c r="B71" s="581"/>
      <c r="C71" s="582"/>
      <c r="D71" s="583"/>
      <c r="E71" s="584"/>
      <c r="F71" s="585"/>
      <c r="G71" s="584"/>
      <c r="H71" s="584"/>
      <c r="I71" s="585"/>
      <c r="J71" s="597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9"/>
      <c r="AI71" s="606"/>
      <c r="AJ71" s="607"/>
      <c r="AK71" s="607"/>
      <c r="AL71" s="607"/>
      <c r="AM71" s="608"/>
      <c r="AN71" s="608"/>
      <c r="AO71" s="608"/>
      <c r="AP71" s="609"/>
      <c r="AQ71" s="618"/>
      <c r="AR71" s="619"/>
      <c r="AS71" s="619"/>
      <c r="AT71" s="620"/>
      <c r="AU71" s="627"/>
      <c r="AV71" s="628"/>
      <c r="AW71" s="628"/>
      <c r="AX71" s="628"/>
      <c r="AY71" s="628"/>
      <c r="AZ71" s="628"/>
      <c r="BA71" s="629"/>
      <c r="BB71" s="630"/>
      <c r="BC71" s="639" t="str">
        <f>IF(AU71="","",ROUNDDOWN(AI71*AU71,0))</f>
        <v/>
      </c>
      <c r="BD71" s="640"/>
      <c r="BE71" s="641"/>
      <c r="BF71" s="641"/>
      <c r="BG71" s="641"/>
      <c r="BH71" s="641"/>
      <c r="BI71" s="641"/>
      <c r="BJ71" s="641"/>
      <c r="BK71" s="642"/>
      <c r="BL71" s="651"/>
      <c r="BM71" s="652"/>
      <c r="BN71" s="652"/>
      <c r="BO71" s="653"/>
      <c r="BP71" s="597"/>
      <c r="BQ71" s="598"/>
      <c r="BR71" s="598"/>
      <c r="BS71" s="598"/>
      <c r="BT71" s="598"/>
      <c r="BU71" s="598"/>
      <c r="BV71" s="598"/>
      <c r="BW71" s="598"/>
      <c r="BX71" s="707"/>
      <c r="BY71" s="9"/>
      <c r="BZ71" s="9"/>
      <c r="CA71" s="9"/>
      <c r="CB71" s="31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3"/>
      <c r="FB71" s="4"/>
    </row>
    <row r="72" spans="1:158" ht="11.25" customHeight="1">
      <c r="A72" s="9"/>
      <c r="B72" s="582"/>
      <c r="C72" s="582"/>
      <c r="D72" s="586"/>
      <c r="E72" s="587"/>
      <c r="F72" s="588"/>
      <c r="G72" s="587"/>
      <c r="H72" s="587"/>
      <c r="I72" s="588"/>
      <c r="J72" s="600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2"/>
      <c r="AI72" s="610"/>
      <c r="AJ72" s="611"/>
      <c r="AK72" s="611"/>
      <c r="AL72" s="611"/>
      <c r="AM72" s="612"/>
      <c r="AN72" s="612"/>
      <c r="AO72" s="612"/>
      <c r="AP72" s="613"/>
      <c r="AQ72" s="621"/>
      <c r="AR72" s="622"/>
      <c r="AS72" s="622"/>
      <c r="AT72" s="623"/>
      <c r="AU72" s="631"/>
      <c r="AV72" s="632"/>
      <c r="AW72" s="632"/>
      <c r="AX72" s="632"/>
      <c r="AY72" s="632"/>
      <c r="AZ72" s="632"/>
      <c r="BA72" s="633"/>
      <c r="BB72" s="634"/>
      <c r="BC72" s="643"/>
      <c r="BD72" s="644"/>
      <c r="BE72" s="645"/>
      <c r="BF72" s="645"/>
      <c r="BG72" s="645"/>
      <c r="BH72" s="645"/>
      <c r="BI72" s="645"/>
      <c r="BJ72" s="645"/>
      <c r="BK72" s="646"/>
      <c r="BL72" s="654"/>
      <c r="BM72" s="655"/>
      <c r="BN72" s="655"/>
      <c r="BO72" s="656"/>
      <c r="BP72" s="600"/>
      <c r="BQ72" s="601"/>
      <c r="BR72" s="601"/>
      <c r="BS72" s="601"/>
      <c r="BT72" s="601"/>
      <c r="BU72" s="601"/>
      <c r="BV72" s="601"/>
      <c r="BW72" s="601"/>
      <c r="BX72" s="708"/>
      <c r="BY72" s="9"/>
      <c r="BZ72" s="9"/>
      <c r="CA72" s="9"/>
      <c r="CB72" s="31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3"/>
      <c r="FB72" s="4"/>
    </row>
    <row r="73" spans="1:158" ht="11.25" customHeight="1">
      <c r="A73" s="9"/>
      <c r="B73" s="582"/>
      <c r="C73" s="582"/>
      <c r="D73" s="589"/>
      <c r="E73" s="590"/>
      <c r="F73" s="591"/>
      <c r="G73" s="590"/>
      <c r="H73" s="590"/>
      <c r="I73" s="591"/>
      <c r="J73" s="660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661"/>
      <c r="AE73" s="661"/>
      <c r="AF73" s="661"/>
      <c r="AG73" s="661"/>
      <c r="AH73" s="662"/>
      <c r="AI73" s="663"/>
      <c r="AJ73" s="664"/>
      <c r="AK73" s="664"/>
      <c r="AL73" s="664"/>
      <c r="AM73" s="665"/>
      <c r="AN73" s="665"/>
      <c r="AO73" s="665"/>
      <c r="AP73" s="666"/>
      <c r="AQ73" s="667"/>
      <c r="AR73" s="668"/>
      <c r="AS73" s="668"/>
      <c r="AT73" s="669"/>
      <c r="AU73" s="670"/>
      <c r="AV73" s="671"/>
      <c r="AW73" s="671"/>
      <c r="AX73" s="671"/>
      <c r="AY73" s="671"/>
      <c r="AZ73" s="671"/>
      <c r="BA73" s="672"/>
      <c r="BB73" s="673"/>
      <c r="BC73" s="700"/>
      <c r="BD73" s="701"/>
      <c r="BE73" s="702"/>
      <c r="BF73" s="702"/>
      <c r="BG73" s="702"/>
      <c r="BH73" s="702"/>
      <c r="BI73" s="702"/>
      <c r="BJ73" s="702"/>
      <c r="BK73" s="703"/>
      <c r="BL73" s="704"/>
      <c r="BM73" s="705"/>
      <c r="BN73" s="705"/>
      <c r="BO73" s="706"/>
      <c r="BP73" s="660"/>
      <c r="BQ73" s="661"/>
      <c r="BR73" s="661"/>
      <c r="BS73" s="661"/>
      <c r="BT73" s="661"/>
      <c r="BU73" s="661"/>
      <c r="BV73" s="661"/>
      <c r="BW73" s="661"/>
      <c r="BX73" s="709"/>
      <c r="BY73" s="9"/>
      <c r="BZ73" s="9"/>
      <c r="CA73" s="9"/>
      <c r="CB73" s="31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3"/>
      <c r="FB73" s="4"/>
    </row>
    <row r="74" spans="1:158" ht="11.25" customHeight="1">
      <c r="A74" s="9"/>
      <c r="B74" s="581"/>
      <c r="C74" s="582"/>
      <c r="D74" s="583"/>
      <c r="E74" s="584"/>
      <c r="F74" s="585"/>
      <c r="G74" s="592"/>
      <c r="H74" s="584"/>
      <c r="I74" s="585"/>
      <c r="J74" s="597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598"/>
      <c r="AA74" s="598"/>
      <c r="AB74" s="598"/>
      <c r="AC74" s="598"/>
      <c r="AD74" s="598"/>
      <c r="AE74" s="598"/>
      <c r="AF74" s="598"/>
      <c r="AG74" s="598"/>
      <c r="AH74" s="599"/>
      <c r="AI74" s="606"/>
      <c r="AJ74" s="607"/>
      <c r="AK74" s="607"/>
      <c r="AL74" s="607"/>
      <c r="AM74" s="608"/>
      <c r="AN74" s="608"/>
      <c r="AO74" s="608"/>
      <c r="AP74" s="609"/>
      <c r="AQ74" s="618"/>
      <c r="AR74" s="619"/>
      <c r="AS74" s="619"/>
      <c r="AT74" s="620"/>
      <c r="AU74" s="627"/>
      <c r="AV74" s="628"/>
      <c r="AW74" s="628"/>
      <c r="AX74" s="628"/>
      <c r="AY74" s="628"/>
      <c r="AZ74" s="628"/>
      <c r="BA74" s="629"/>
      <c r="BB74" s="630"/>
      <c r="BC74" s="639" t="str">
        <f>IF(AU74="","",ROUNDDOWN(AI74*AU74,0))</f>
        <v/>
      </c>
      <c r="BD74" s="640"/>
      <c r="BE74" s="641"/>
      <c r="BF74" s="641"/>
      <c r="BG74" s="641"/>
      <c r="BH74" s="641"/>
      <c r="BI74" s="641"/>
      <c r="BJ74" s="641"/>
      <c r="BK74" s="642"/>
      <c r="BL74" s="651"/>
      <c r="BM74" s="652"/>
      <c r="BN74" s="652"/>
      <c r="BO74" s="653"/>
      <c r="BP74" s="597"/>
      <c r="BQ74" s="598"/>
      <c r="BR74" s="598"/>
      <c r="BS74" s="598"/>
      <c r="BT74" s="598"/>
      <c r="BU74" s="598"/>
      <c r="BV74" s="598"/>
      <c r="BW74" s="598"/>
      <c r="BX74" s="707"/>
      <c r="BY74" s="9"/>
      <c r="BZ74" s="9"/>
      <c r="CA74" s="9"/>
      <c r="CB74" s="31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3"/>
      <c r="FB74" s="4"/>
    </row>
    <row r="75" spans="1:158" ht="11.25" customHeight="1">
      <c r="A75" s="9"/>
      <c r="B75" s="582"/>
      <c r="C75" s="582"/>
      <c r="D75" s="586"/>
      <c r="E75" s="587"/>
      <c r="F75" s="588"/>
      <c r="G75" s="593"/>
      <c r="H75" s="587"/>
      <c r="I75" s="588"/>
      <c r="J75" s="600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2"/>
      <c r="AI75" s="610"/>
      <c r="AJ75" s="611"/>
      <c r="AK75" s="611"/>
      <c r="AL75" s="611"/>
      <c r="AM75" s="612"/>
      <c r="AN75" s="612"/>
      <c r="AO75" s="612"/>
      <c r="AP75" s="613"/>
      <c r="AQ75" s="621"/>
      <c r="AR75" s="622"/>
      <c r="AS75" s="622"/>
      <c r="AT75" s="623"/>
      <c r="AU75" s="631"/>
      <c r="AV75" s="632"/>
      <c r="AW75" s="632"/>
      <c r="AX75" s="632"/>
      <c r="AY75" s="632"/>
      <c r="AZ75" s="632"/>
      <c r="BA75" s="633"/>
      <c r="BB75" s="634"/>
      <c r="BC75" s="643"/>
      <c r="BD75" s="644"/>
      <c r="BE75" s="645"/>
      <c r="BF75" s="645"/>
      <c r="BG75" s="645"/>
      <c r="BH75" s="645"/>
      <c r="BI75" s="645"/>
      <c r="BJ75" s="645"/>
      <c r="BK75" s="646"/>
      <c r="BL75" s="654"/>
      <c r="BM75" s="655"/>
      <c r="BN75" s="655"/>
      <c r="BO75" s="656"/>
      <c r="BP75" s="600"/>
      <c r="BQ75" s="601"/>
      <c r="BR75" s="601"/>
      <c r="BS75" s="601"/>
      <c r="BT75" s="601"/>
      <c r="BU75" s="601"/>
      <c r="BV75" s="601"/>
      <c r="BW75" s="601"/>
      <c r="BX75" s="708"/>
      <c r="BY75" s="9"/>
      <c r="BZ75" s="9"/>
      <c r="CA75" s="9"/>
      <c r="CB75" s="31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3"/>
      <c r="FB75" s="4"/>
    </row>
    <row r="76" spans="1:158" ht="11.25" customHeight="1" thickBot="1">
      <c r="A76" s="9"/>
      <c r="B76" s="582"/>
      <c r="C76" s="582"/>
      <c r="D76" s="589"/>
      <c r="E76" s="590"/>
      <c r="F76" s="591"/>
      <c r="G76" s="594"/>
      <c r="H76" s="595"/>
      <c r="I76" s="596"/>
      <c r="J76" s="603"/>
      <c r="K76" s="604"/>
      <c r="L76" s="604"/>
      <c r="M76" s="604"/>
      <c r="N76" s="604"/>
      <c r="O76" s="604"/>
      <c r="P76" s="604"/>
      <c r="Q76" s="604"/>
      <c r="R76" s="604"/>
      <c r="S76" s="604"/>
      <c r="T76" s="604"/>
      <c r="U76" s="604"/>
      <c r="V76" s="604"/>
      <c r="W76" s="604"/>
      <c r="X76" s="604"/>
      <c r="Y76" s="604"/>
      <c r="Z76" s="604"/>
      <c r="AA76" s="604"/>
      <c r="AB76" s="604"/>
      <c r="AC76" s="604"/>
      <c r="AD76" s="604"/>
      <c r="AE76" s="604"/>
      <c r="AF76" s="604"/>
      <c r="AG76" s="604"/>
      <c r="AH76" s="605"/>
      <c r="AI76" s="614"/>
      <c r="AJ76" s="615"/>
      <c r="AK76" s="615"/>
      <c r="AL76" s="615"/>
      <c r="AM76" s="616"/>
      <c r="AN76" s="616"/>
      <c r="AO76" s="616"/>
      <c r="AP76" s="617"/>
      <c r="AQ76" s="624"/>
      <c r="AR76" s="625"/>
      <c r="AS76" s="625"/>
      <c r="AT76" s="626"/>
      <c r="AU76" s="635"/>
      <c r="AV76" s="636"/>
      <c r="AW76" s="636"/>
      <c r="AX76" s="636"/>
      <c r="AY76" s="636"/>
      <c r="AZ76" s="636"/>
      <c r="BA76" s="637"/>
      <c r="BB76" s="638"/>
      <c r="BC76" s="647"/>
      <c r="BD76" s="648"/>
      <c r="BE76" s="649"/>
      <c r="BF76" s="649"/>
      <c r="BG76" s="649"/>
      <c r="BH76" s="649"/>
      <c r="BI76" s="649"/>
      <c r="BJ76" s="649"/>
      <c r="BK76" s="650"/>
      <c r="BL76" s="657"/>
      <c r="BM76" s="658"/>
      <c r="BN76" s="658"/>
      <c r="BO76" s="659"/>
      <c r="BP76" s="603"/>
      <c r="BQ76" s="604"/>
      <c r="BR76" s="604"/>
      <c r="BS76" s="604"/>
      <c r="BT76" s="604"/>
      <c r="BU76" s="604"/>
      <c r="BV76" s="604"/>
      <c r="BW76" s="604"/>
      <c r="BX76" s="944"/>
      <c r="BY76" s="9"/>
      <c r="BZ76" s="9"/>
      <c r="CA76" s="9"/>
      <c r="CB76" s="31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3"/>
      <c r="FB76" s="4"/>
    </row>
    <row r="77" spans="1:158" ht="11.25" customHeight="1" thickBot="1">
      <c r="A77" s="9"/>
      <c r="B77" s="47"/>
      <c r="C77" s="47"/>
      <c r="D77" s="15"/>
      <c r="E77" s="15"/>
      <c r="F77" s="15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40"/>
      <c r="AT77" s="40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31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</row>
    <row r="78" spans="1:158" ht="11.25" customHeight="1">
      <c r="A78" s="9"/>
      <c r="B78" s="47"/>
      <c r="C78" s="47"/>
      <c r="D78" s="560" t="s">
        <v>62</v>
      </c>
      <c r="E78" s="561"/>
      <c r="F78" s="561"/>
      <c r="G78" s="561"/>
      <c r="H78" s="561"/>
      <c r="I78" s="561"/>
      <c r="J78" s="564" t="s">
        <v>63</v>
      </c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4" t="s">
        <v>64</v>
      </c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26"/>
      <c r="AU78" s="564" t="s">
        <v>26</v>
      </c>
      <c r="AV78" s="561"/>
      <c r="AW78" s="561"/>
      <c r="AX78" s="561"/>
      <c r="AY78" s="561"/>
      <c r="AZ78" s="561"/>
      <c r="BA78" s="561"/>
      <c r="BB78" s="561"/>
      <c r="BC78" s="677" t="s">
        <v>86</v>
      </c>
      <c r="BD78" s="678"/>
      <c r="BE78" s="678"/>
      <c r="BF78" s="678"/>
      <c r="BG78" s="678"/>
      <c r="BH78" s="678"/>
      <c r="BI78" s="678"/>
      <c r="BJ78" s="678"/>
      <c r="BK78" s="678"/>
      <c r="BL78" s="679"/>
      <c r="BM78" s="679"/>
      <c r="BN78" s="679"/>
      <c r="BO78" s="680"/>
      <c r="BP78" s="526"/>
      <c r="BQ78" s="207"/>
      <c r="BR78" s="207"/>
      <c r="BS78" s="207"/>
      <c r="BT78" s="207"/>
      <c r="BU78" s="207"/>
      <c r="BV78" s="207"/>
      <c r="BW78" s="207"/>
      <c r="BX78" s="208"/>
      <c r="BY78" s="9"/>
      <c r="BZ78" s="9"/>
      <c r="CA78" s="9"/>
      <c r="CB78" s="31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</row>
    <row r="79" spans="1:158" ht="11.25" customHeight="1" thickBot="1">
      <c r="A79" s="9"/>
      <c r="B79" s="47"/>
      <c r="C79" s="47"/>
      <c r="D79" s="562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5"/>
      <c r="AU79" s="563"/>
      <c r="AV79" s="563"/>
      <c r="AW79" s="563"/>
      <c r="AX79" s="563"/>
      <c r="AY79" s="563"/>
      <c r="AZ79" s="563"/>
      <c r="BA79" s="563"/>
      <c r="BB79" s="563"/>
      <c r="BC79" s="565"/>
      <c r="BD79" s="681"/>
      <c r="BE79" s="681"/>
      <c r="BF79" s="681"/>
      <c r="BG79" s="681"/>
      <c r="BH79" s="681"/>
      <c r="BI79" s="681"/>
      <c r="BJ79" s="681"/>
      <c r="BK79" s="681"/>
      <c r="BL79" s="682"/>
      <c r="BM79" s="682"/>
      <c r="BN79" s="682"/>
      <c r="BO79" s="683"/>
      <c r="BP79" s="203"/>
      <c r="BQ79" s="204"/>
      <c r="BR79" s="204"/>
      <c r="BS79" s="204"/>
      <c r="BT79" s="204"/>
      <c r="BU79" s="204"/>
      <c r="BV79" s="204"/>
      <c r="BW79" s="204"/>
      <c r="BX79" s="205"/>
      <c r="BY79" s="9"/>
      <c r="BZ79" s="9"/>
      <c r="CA79" s="9"/>
      <c r="CB79" s="31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</row>
    <row r="80" spans="1:158" ht="11.25" customHeight="1">
      <c r="A80" s="9"/>
      <c r="B80" s="47"/>
      <c r="C80" s="47"/>
      <c r="D80" s="550" t="s">
        <v>71</v>
      </c>
      <c r="E80" s="551"/>
      <c r="F80" s="551"/>
      <c r="G80" s="552"/>
      <c r="H80" s="552"/>
      <c r="I80" s="552"/>
      <c r="J80" s="338" t="s">
        <v>78</v>
      </c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42" t="s">
        <v>77</v>
      </c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4"/>
      <c r="AI80" s="553" t="str">
        <f>IF(FT26=0,"",SUMIF($BL$41:$BL$76,FL26,$BC$41:$BC$76))</f>
        <v/>
      </c>
      <c r="AJ80" s="553"/>
      <c r="AK80" s="553"/>
      <c r="AL80" s="553"/>
      <c r="AM80" s="554"/>
      <c r="AN80" s="554"/>
      <c r="AO80" s="554"/>
      <c r="AP80" s="554"/>
      <c r="AQ80" s="555"/>
      <c r="AR80" s="555"/>
      <c r="AS80" s="555"/>
      <c r="AT80" s="555"/>
      <c r="AU80" s="556" t="str">
        <f>IF(AI80="","",ROUNDDOWN(AI80*FP26,0))</f>
        <v/>
      </c>
      <c r="AV80" s="556"/>
      <c r="AW80" s="556"/>
      <c r="AX80" s="556"/>
      <c r="AY80" s="556"/>
      <c r="AZ80" s="556"/>
      <c r="BA80" s="557"/>
      <c r="BB80" s="557"/>
      <c r="BC80" s="684" t="str">
        <f>IF(AI80="","",AI80+AU80)</f>
        <v/>
      </c>
      <c r="BD80" s="685"/>
      <c r="BE80" s="686"/>
      <c r="BF80" s="686"/>
      <c r="BG80" s="686"/>
      <c r="BH80" s="686"/>
      <c r="BI80" s="686"/>
      <c r="BJ80" s="686"/>
      <c r="BK80" s="686"/>
      <c r="BL80" s="207"/>
      <c r="BM80" s="207"/>
      <c r="BN80" s="207"/>
      <c r="BO80" s="687"/>
      <c r="BP80" s="206"/>
      <c r="BQ80" s="207"/>
      <c r="BR80" s="207"/>
      <c r="BS80" s="207"/>
      <c r="BT80" s="207"/>
      <c r="BU80" s="207"/>
      <c r="BV80" s="207"/>
      <c r="BW80" s="207"/>
      <c r="BX80" s="208"/>
      <c r="BY80" s="9"/>
      <c r="BZ80" s="9"/>
      <c r="CA80" s="9"/>
      <c r="CB80" s="31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</row>
    <row r="81" spans="1:156" ht="11.25" customHeight="1">
      <c r="A81" s="9"/>
      <c r="B81" s="47"/>
      <c r="C81" s="47"/>
      <c r="D81" s="347"/>
      <c r="E81" s="348"/>
      <c r="F81" s="348"/>
      <c r="G81" s="349"/>
      <c r="H81" s="349"/>
      <c r="I81" s="349"/>
      <c r="J81" s="340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6"/>
      <c r="AI81" s="350"/>
      <c r="AJ81" s="350"/>
      <c r="AK81" s="350"/>
      <c r="AL81" s="350"/>
      <c r="AM81" s="351"/>
      <c r="AN81" s="351"/>
      <c r="AO81" s="351"/>
      <c r="AP81" s="351"/>
      <c r="AQ81" s="352"/>
      <c r="AR81" s="352"/>
      <c r="AS81" s="352"/>
      <c r="AT81" s="352"/>
      <c r="AU81" s="558"/>
      <c r="AV81" s="558"/>
      <c r="AW81" s="558"/>
      <c r="AX81" s="558"/>
      <c r="AY81" s="558"/>
      <c r="AZ81" s="558"/>
      <c r="BA81" s="559"/>
      <c r="BB81" s="559"/>
      <c r="BC81" s="688"/>
      <c r="BD81" s="689"/>
      <c r="BE81" s="690"/>
      <c r="BF81" s="690"/>
      <c r="BG81" s="690"/>
      <c r="BH81" s="690"/>
      <c r="BI81" s="690"/>
      <c r="BJ81" s="690"/>
      <c r="BK81" s="690"/>
      <c r="BL81" s="528"/>
      <c r="BM81" s="528"/>
      <c r="BN81" s="528"/>
      <c r="BO81" s="691"/>
      <c r="BP81" s="527"/>
      <c r="BQ81" s="528"/>
      <c r="BR81" s="528"/>
      <c r="BS81" s="528"/>
      <c r="BT81" s="528"/>
      <c r="BU81" s="528"/>
      <c r="BV81" s="528"/>
      <c r="BW81" s="528"/>
      <c r="BX81" s="529"/>
      <c r="BY81" s="9"/>
      <c r="BZ81" s="9"/>
      <c r="CA81" s="9"/>
      <c r="CB81" s="31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</row>
    <row r="82" spans="1:156" ht="11.25" customHeight="1">
      <c r="A82" s="9"/>
      <c r="B82" s="47"/>
      <c r="C82" s="47"/>
      <c r="D82" s="347" t="s">
        <v>73</v>
      </c>
      <c r="E82" s="348"/>
      <c r="F82" s="348"/>
      <c r="G82" s="349"/>
      <c r="H82" s="349"/>
      <c r="I82" s="349"/>
      <c r="J82" s="566" t="s">
        <v>79</v>
      </c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9" t="s">
        <v>77</v>
      </c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1"/>
      <c r="AI82" s="350" t="str">
        <f>IF(FT28=0,"",SUMIF($BL$41:$BL$76,FL28,$BC$41:$BC$76))</f>
        <v/>
      </c>
      <c r="AJ82" s="350"/>
      <c r="AK82" s="350"/>
      <c r="AL82" s="350"/>
      <c r="AM82" s="351"/>
      <c r="AN82" s="351"/>
      <c r="AO82" s="351"/>
      <c r="AP82" s="351"/>
      <c r="AQ82" s="352"/>
      <c r="AR82" s="352"/>
      <c r="AS82" s="352"/>
      <c r="AT82" s="352"/>
      <c r="AU82" s="353" t="str">
        <f>IF(AI82="","",ROUNDDOWN(AI82*FP28,0))</f>
        <v/>
      </c>
      <c r="AV82" s="353"/>
      <c r="AW82" s="353"/>
      <c r="AX82" s="353"/>
      <c r="AY82" s="353"/>
      <c r="AZ82" s="353"/>
      <c r="BA82" s="354"/>
      <c r="BB82" s="354"/>
      <c r="BC82" s="692" t="str">
        <f>IF(AI82="","",AI82+AU82)</f>
        <v/>
      </c>
      <c r="BD82" s="693"/>
      <c r="BE82" s="694"/>
      <c r="BF82" s="694"/>
      <c r="BG82" s="694"/>
      <c r="BH82" s="694"/>
      <c r="BI82" s="694"/>
      <c r="BJ82" s="694"/>
      <c r="BK82" s="694"/>
      <c r="BL82" s="201"/>
      <c r="BM82" s="201"/>
      <c r="BN82" s="201"/>
      <c r="BO82" s="695"/>
      <c r="BP82" s="200"/>
      <c r="BQ82" s="201"/>
      <c r="BR82" s="201"/>
      <c r="BS82" s="201"/>
      <c r="BT82" s="201"/>
      <c r="BU82" s="201"/>
      <c r="BV82" s="201"/>
      <c r="BW82" s="201"/>
      <c r="BX82" s="202"/>
      <c r="BY82" s="9"/>
      <c r="BZ82" s="9"/>
      <c r="CA82" s="9"/>
      <c r="CB82" s="31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</row>
    <row r="83" spans="1:156" ht="11.25" customHeight="1">
      <c r="A83" s="9"/>
      <c r="B83" s="47"/>
      <c r="C83" s="47"/>
      <c r="D83" s="544"/>
      <c r="E83" s="545"/>
      <c r="F83" s="545"/>
      <c r="G83" s="546"/>
      <c r="H83" s="546"/>
      <c r="I83" s="546"/>
      <c r="J83" s="568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1"/>
      <c r="AI83" s="547"/>
      <c r="AJ83" s="547"/>
      <c r="AK83" s="547"/>
      <c r="AL83" s="547"/>
      <c r="AM83" s="548"/>
      <c r="AN83" s="548"/>
      <c r="AO83" s="548"/>
      <c r="AP83" s="548"/>
      <c r="AQ83" s="549"/>
      <c r="AR83" s="549"/>
      <c r="AS83" s="549"/>
      <c r="AT83" s="549"/>
      <c r="AU83" s="353"/>
      <c r="AV83" s="353"/>
      <c r="AW83" s="353"/>
      <c r="AX83" s="353"/>
      <c r="AY83" s="353"/>
      <c r="AZ83" s="353"/>
      <c r="BA83" s="354"/>
      <c r="BB83" s="354"/>
      <c r="BC83" s="688"/>
      <c r="BD83" s="689"/>
      <c r="BE83" s="690"/>
      <c r="BF83" s="690"/>
      <c r="BG83" s="690"/>
      <c r="BH83" s="690"/>
      <c r="BI83" s="690"/>
      <c r="BJ83" s="690"/>
      <c r="BK83" s="690"/>
      <c r="BL83" s="528"/>
      <c r="BM83" s="528"/>
      <c r="BN83" s="528"/>
      <c r="BO83" s="691"/>
      <c r="BP83" s="527"/>
      <c r="BQ83" s="528"/>
      <c r="BR83" s="528"/>
      <c r="BS83" s="528"/>
      <c r="BT83" s="528"/>
      <c r="BU83" s="528"/>
      <c r="BV83" s="528"/>
      <c r="BW83" s="528"/>
      <c r="BX83" s="529"/>
      <c r="BY83" s="9"/>
      <c r="BZ83" s="9"/>
      <c r="CA83" s="9"/>
      <c r="CB83" s="31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</row>
    <row r="84" spans="1:156" ht="11.25" customHeight="1">
      <c r="A84" s="9"/>
      <c r="B84" s="47"/>
      <c r="C84" s="47"/>
      <c r="D84" s="347" t="s">
        <v>75</v>
      </c>
      <c r="E84" s="348"/>
      <c r="F84" s="348"/>
      <c r="G84" s="349"/>
      <c r="H84" s="349"/>
      <c r="I84" s="349"/>
      <c r="J84" s="566" t="s">
        <v>80</v>
      </c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569" t="s">
        <v>77</v>
      </c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1"/>
      <c r="AI84" s="350" t="str">
        <f>IF(FT32=0,"",SUMIF($BL$41:$BL$76,FL32,$BC$41:$BC$76))</f>
        <v/>
      </c>
      <c r="AJ84" s="350"/>
      <c r="AK84" s="350"/>
      <c r="AL84" s="350"/>
      <c r="AM84" s="351"/>
      <c r="AN84" s="351"/>
      <c r="AO84" s="351"/>
      <c r="AP84" s="351"/>
      <c r="AQ84" s="352"/>
      <c r="AR84" s="352"/>
      <c r="AS84" s="352"/>
      <c r="AT84" s="352"/>
      <c r="AU84" s="353"/>
      <c r="AV84" s="353"/>
      <c r="AW84" s="353"/>
      <c r="AX84" s="353"/>
      <c r="AY84" s="353"/>
      <c r="AZ84" s="353"/>
      <c r="BA84" s="354"/>
      <c r="BB84" s="354"/>
      <c r="BC84" s="692" t="str">
        <f>IF(AI84="","",AI84+AU84)</f>
        <v/>
      </c>
      <c r="BD84" s="693"/>
      <c r="BE84" s="694"/>
      <c r="BF84" s="694"/>
      <c r="BG84" s="694"/>
      <c r="BH84" s="694"/>
      <c r="BI84" s="694"/>
      <c r="BJ84" s="694"/>
      <c r="BK84" s="694"/>
      <c r="BL84" s="201"/>
      <c r="BM84" s="201"/>
      <c r="BN84" s="201"/>
      <c r="BO84" s="695"/>
      <c r="BP84" s="200"/>
      <c r="BQ84" s="201"/>
      <c r="BR84" s="201"/>
      <c r="BS84" s="201"/>
      <c r="BT84" s="201"/>
      <c r="BU84" s="201"/>
      <c r="BV84" s="201"/>
      <c r="BW84" s="201"/>
      <c r="BX84" s="202"/>
      <c r="BY84" s="9"/>
      <c r="BZ84" s="9"/>
      <c r="CA84" s="9"/>
      <c r="CB84" s="31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</row>
    <row r="85" spans="1:156" ht="11.25" customHeight="1">
      <c r="A85" s="9"/>
      <c r="B85" s="47"/>
      <c r="C85" s="47"/>
      <c r="D85" s="347"/>
      <c r="E85" s="348"/>
      <c r="F85" s="348"/>
      <c r="G85" s="349"/>
      <c r="H85" s="349"/>
      <c r="I85" s="349"/>
      <c r="J85" s="568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1"/>
      <c r="AI85" s="350"/>
      <c r="AJ85" s="350"/>
      <c r="AK85" s="350"/>
      <c r="AL85" s="350"/>
      <c r="AM85" s="351"/>
      <c r="AN85" s="351"/>
      <c r="AO85" s="351"/>
      <c r="AP85" s="351"/>
      <c r="AQ85" s="352"/>
      <c r="AR85" s="352"/>
      <c r="AS85" s="352"/>
      <c r="AT85" s="352"/>
      <c r="AU85" s="353"/>
      <c r="AV85" s="353"/>
      <c r="AW85" s="353"/>
      <c r="AX85" s="353"/>
      <c r="AY85" s="353"/>
      <c r="AZ85" s="353"/>
      <c r="BA85" s="354"/>
      <c r="BB85" s="354"/>
      <c r="BC85" s="688"/>
      <c r="BD85" s="689"/>
      <c r="BE85" s="690"/>
      <c r="BF85" s="690"/>
      <c r="BG85" s="690"/>
      <c r="BH85" s="690"/>
      <c r="BI85" s="690"/>
      <c r="BJ85" s="690"/>
      <c r="BK85" s="690"/>
      <c r="BL85" s="528"/>
      <c r="BM85" s="528"/>
      <c r="BN85" s="528"/>
      <c r="BO85" s="691"/>
      <c r="BP85" s="527"/>
      <c r="BQ85" s="528"/>
      <c r="BR85" s="528"/>
      <c r="BS85" s="528"/>
      <c r="BT85" s="528"/>
      <c r="BU85" s="528"/>
      <c r="BV85" s="528"/>
      <c r="BW85" s="528"/>
      <c r="BX85" s="529"/>
      <c r="BY85" s="9"/>
      <c r="BZ85" s="9"/>
      <c r="CA85" s="9"/>
      <c r="CB85" s="31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</row>
    <row r="86" spans="1:156" ht="11.25" customHeight="1">
      <c r="A86" s="9"/>
      <c r="B86" s="47"/>
      <c r="C86" s="47"/>
      <c r="D86" s="347" t="s">
        <v>76</v>
      </c>
      <c r="E86" s="348"/>
      <c r="F86" s="348"/>
      <c r="G86" s="349"/>
      <c r="H86" s="349"/>
      <c r="I86" s="349"/>
      <c r="J86" s="566" t="s">
        <v>81</v>
      </c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9" t="s">
        <v>77</v>
      </c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1"/>
      <c r="AI86" s="350" t="str">
        <f>IF(FT34=0,"",SUMIF($BL$41:$BL$76,FL34,$BC$41:$BC$76))</f>
        <v/>
      </c>
      <c r="AJ86" s="350"/>
      <c r="AK86" s="350"/>
      <c r="AL86" s="350"/>
      <c r="AM86" s="351"/>
      <c r="AN86" s="351"/>
      <c r="AO86" s="351"/>
      <c r="AP86" s="351"/>
      <c r="AQ86" s="352"/>
      <c r="AR86" s="352"/>
      <c r="AS86" s="352"/>
      <c r="AT86" s="352"/>
      <c r="AU86" s="353"/>
      <c r="AV86" s="353"/>
      <c r="AW86" s="353"/>
      <c r="AX86" s="353"/>
      <c r="AY86" s="353"/>
      <c r="AZ86" s="353"/>
      <c r="BA86" s="354"/>
      <c r="BB86" s="354"/>
      <c r="BC86" s="692" t="str">
        <f>IF(AI86="","",AI86+AU86)</f>
        <v/>
      </c>
      <c r="BD86" s="693"/>
      <c r="BE86" s="694"/>
      <c r="BF86" s="694"/>
      <c r="BG86" s="694"/>
      <c r="BH86" s="694"/>
      <c r="BI86" s="694"/>
      <c r="BJ86" s="694"/>
      <c r="BK86" s="694"/>
      <c r="BL86" s="201"/>
      <c r="BM86" s="201"/>
      <c r="BN86" s="201"/>
      <c r="BO86" s="695"/>
      <c r="BP86" s="200"/>
      <c r="BQ86" s="201"/>
      <c r="BR86" s="201"/>
      <c r="BS86" s="201"/>
      <c r="BT86" s="201"/>
      <c r="BU86" s="201"/>
      <c r="BV86" s="201"/>
      <c r="BW86" s="201"/>
      <c r="BX86" s="202"/>
      <c r="BY86" s="9"/>
      <c r="BZ86" s="9"/>
      <c r="CA86" s="9"/>
      <c r="CB86" s="31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</row>
    <row r="87" spans="1:156" ht="11.25" customHeight="1" thickBot="1">
      <c r="A87" s="9"/>
      <c r="B87" s="47"/>
      <c r="C87" s="47"/>
      <c r="D87" s="355"/>
      <c r="E87" s="356"/>
      <c r="F87" s="356"/>
      <c r="G87" s="357"/>
      <c r="H87" s="357"/>
      <c r="I87" s="357"/>
      <c r="J87" s="572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5"/>
      <c r="AI87" s="576"/>
      <c r="AJ87" s="576"/>
      <c r="AK87" s="576"/>
      <c r="AL87" s="576"/>
      <c r="AM87" s="577"/>
      <c r="AN87" s="577"/>
      <c r="AO87" s="577"/>
      <c r="AP87" s="577"/>
      <c r="AQ87" s="578"/>
      <c r="AR87" s="578"/>
      <c r="AS87" s="578"/>
      <c r="AT87" s="578"/>
      <c r="AU87" s="579"/>
      <c r="AV87" s="579"/>
      <c r="AW87" s="579"/>
      <c r="AX87" s="579"/>
      <c r="AY87" s="579"/>
      <c r="AZ87" s="579"/>
      <c r="BA87" s="580"/>
      <c r="BB87" s="580"/>
      <c r="BC87" s="688"/>
      <c r="BD87" s="689"/>
      <c r="BE87" s="690"/>
      <c r="BF87" s="690"/>
      <c r="BG87" s="690"/>
      <c r="BH87" s="690"/>
      <c r="BI87" s="690"/>
      <c r="BJ87" s="690"/>
      <c r="BK87" s="690"/>
      <c r="BL87" s="528"/>
      <c r="BM87" s="528"/>
      <c r="BN87" s="528"/>
      <c r="BO87" s="691"/>
      <c r="BP87" s="203"/>
      <c r="BQ87" s="204"/>
      <c r="BR87" s="204"/>
      <c r="BS87" s="204"/>
      <c r="BT87" s="204"/>
      <c r="BU87" s="204"/>
      <c r="BV87" s="204"/>
      <c r="BW87" s="204"/>
      <c r="BX87" s="205"/>
      <c r="BY87" s="9"/>
      <c r="BZ87" s="9"/>
      <c r="CA87" s="9"/>
      <c r="CB87" s="31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</row>
    <row r="88" spans="1:156" ht="11.25" customHeight="1">
      <c r="A88" s="9"/>
      <c r="B88" s="47"/>
      <c r="C88" s="47"/>
      <c r="D88" s="9"/>
      <c r="E88" s="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560" t="s">
        <v>82</v>
      </c>
      <c r="AJ88" s="674"/>
      <c r="AK88" s="674"/>
      <c r="AL88" s="674"/>
      <c r="AM88" s="674"/>
      <c r="AN88" s="674"/>
      <c r="AO88" s="674"/>
      <c r="AP88" s="674"/>
      <c r="AQ88" s="674"/>
      <c r="AR88" s="674"/>
      <c r="AS88" s="674"/>
      <c r="AT88" s="674"/>
      <c r="AU88" s="674"/>
      <c r="AV88" s="674"/>
      <c r="AW88" s="674"/>
      <c r="AX88" s="674"/>
      <c r="AY88" s="674"/>
      <c r="AZ88" s="674"/>
      <c r="BA88" s="674"/>
      <c r="BB88" s="674"/>
      <c r="BC88" s="696" t="str">
        <f>IF(CQ41=0,"",SUM(BC80:BK87))</f>
        <v/>
      </c>
      <c r="BD88" s="697"/>
      <c r="BE88" s="698"/>
      <c r="BF88" s="698"/>
      <c r="BG88" s="698"/>
      <c r="BH88" s="698"/>
      <c r="BI88" s="698"/>
      <c r="BJ88" s="698"/>
      <c r="BK88" s="698"/>
      <c r="BL88" s="207"/>
      <c r="BM88" s="207"/>
      <c r="BN88" s="207"/>
      <c r="BO88" s="687"/>
      <c r="BP88" s="206"/>
      <c r="BQ88" s="207"/>
      <c r="BR88" s="207"/>
      <c r="BS88" s="207"/>
      <c r="BT88" s="207"/>
      <c r="BU88" s="207"/>
      <c r="BV88" s="207"/>
      <c r="BW88" s="207"/>
      <c r="BX88" s="208"/>
      <c r="BY88" s="9"/>
      <c r="BZ88" s="9"/>
      <c r="CA88" s="9"/>
      <c r="CB88" s="31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</row>
    <row r="89" spans="1:156" ht="11.25" customHeight="1" thickBot="1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675"/>
      <c r="AJ89" s="676"/>
      <c r="AK89" s="676"/>
      <c r="AL89" s="676"/>
      <c r="AM89" s="676"/>
      <c r="AN89" s="676"/>
      <c r="AO89" s="676"/>
      <c r="AP89" s="676"/>
      <c r="AQ89" s="676"/>
      <c r="AR89" s="676"/>
      <c r="AS89" s="676"/>
      <c r="AT89" s="676"/>
      <c r="AU89" s="676"/>
      <c r="AV89" s="676"/>
      <c r="AW89" s="676"/>
      <c r="AX89" s="676"/>
      <c r="AY89" s="676"/>
      <c r="AZ89" s="676"/>
      <c r="BA89" s="676"/>
      <c r="BB89" s="676"/>
      <c r="BC89" s="647"/>
      <c r="BD89" s="648"/>
      <c r="BE89" s="649"/>
      <c r="BF89" s="649"/>
      <c r="BG89" s="649"/>
      <c r="BH89" s="649"/>
      <c r="BI89" s="649"/>
      <c r="BJ89" s="649"/>
      <c r="BK89" s="649"/>
      <c r="BL89" s="204"/>
      <c r="BM89" s="204"/>
      <c r="BN89" s="204"/>
      <c r="BO89" s="699"/>
      <c r="BP89" s="203"/>
      <c r="BQ89" s="204"/>
      <c r="BR89" s="204"/>
      <c r="BS89" s="204"/>
      <c r="BT89" s="204"/>
      <c r="BU89" s="204"/>
      <c r="BV89" s="204"/>
      <c r="BW89" s="204"/>
      <c r="BX89" s="205"/>
      <c r="BY89" s="9"/>
      <c r="BZ89" s="9"/>
      <c r="CA89" s="9"/>
      <c r="CB89" s="31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</row>
    <row r="90" spans="1:156" ht="11.25" customHeight="1">
      <c r="A90" s="9"/>
      <c r="B90" s="47"/>
      <c r="C90" s="47"/>
      <c r="D90" s="530" t="s">
        <v>74</v>
      </c>
      <c r="E90" s="530"/>
      <c r="F90" s="530"/>
      <c r="G90" s="530"/>
      <c r="H90" s="530"/>
      <c r="I90" s="530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49"/>
      <c r="BD90" s="49"/>
      <c r="BE90" s="50"/>
      <c r="BF90" s="50"/>
      <c r="BG90" s="50"/>
      <c r="BH90" s="50"/>
      <c r="BI90" s="50"/>
      <c r="BJ90" s="50"/>
      <c r="BK90" s="50"/>
      <c r="BL90" s="52"/>
      <c r="BM90" s="52"/>
      <c r="BN90" s="52"/>
      <c r="BO90" s="52"/>
      <c r="BP90" s="40"/>
      <c r="BQ90" s="40"/>
      <c r="BR90" s="40"/>
      <c r="BS90" s="40"/>
      <c r="BT90" s="40"/>
      <c r="BU90" s="40"/>
      <c r="BV90" s="40"/>
      <c r="BW90" s="40"/>
      <c r="BX90" s="40"/>
      <c r="BY90" s="9"/>
      <c r="BZ90" s="9"/>
      <c r="CA90" s="9"/>
      <c r="CB90" s="31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</row>
    <row r="91" spans="1:156" ht="9" customHeight="1">
      <c r="A91" s="9"/>
      <c r="B91" s="47"/>
      <c r="C91" s="47"/>
      <c r="D91" s="533" t="s">
        <v>69</v>
      </c>
      <c r="E91" s="534"/>
      <c r="F91" s="532" t="s">
        <v>65</v>
      </c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31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</row>
    <row r="92" spans="1:156" ht="9" customHeight="1">
      <c r="A92" s="9"/>
      <c r="B92" s="9"/>
      <c r="C92" s="9"/>
      <c r="D92" s="534"/>
      <c r="E92" s="534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31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</row>
    <row r="93" spans="1:156" ht="9" customHeight="1">
      <c r="A93" s="9"/>
      <c r="B93" s="9"/>
      <c r="C93" s="9"/>
      <c r="D93" s="533" t="s">
        <v>69</v>
      </c>
      <c r="E93" s="534"/>
      <c r="F93" s="543" t="s">
        <v>110</v>
      </c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31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</row>
    <row r="94" spans="1:156" ht="9" customHeight="1">
      <c r="A94" s="9"/>
      <c r="B94" s="9"/>
      <c r="C94" s="9"/>
      <c r="D94" s="534"/>
      <c r="E94" s="534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31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</row>
    <row r="95" spans="1:156" ht="9" customHeight="1">
      <c r="A95" s="9"/>
      <c r="B95" s="9"/>
      <c r="C95" s="9"/>
      <c r="D95" s="530"/>
      <c r="E95" s="531"/>
      <c r="F95" s="532" t="s">
        <v>66</v>
      </c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31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</row>
    <row r="96" spans="1:156" ht="9" customHeight="1">
      <c r="A96" s="9"/>
      <c r="B96" s="9"/>
      <c r="C96" s="9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31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</row>
    <row r="97" spans="1:156" ht="9" customHeight="1">
      <c r="A97" s="9"/>
      <c r="B97" s="9"/>
      <c r="C97" s="9"/>
      <c r="D97" s="530"/>
      <c r="E97" s="531"/>
      <c r="F97" s="532" t="s">
        <v>67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  <c r="AN97" s="531"/>
      <c r="AO97" s="531"/>
      <c r="AP97" s="531"/>
      <c r="AQ97" s="531"/>
      <c r="AR97" s="531"/>
      <c r="AS97" s="531"/>
      <c r="AT97" s="53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31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</row>
    <row r="98" spans="1:156" ht="9" customHeight="1">
      <c r="A98" s="9"/>
      <c r="B98" s="9"/>
      <c r="C98" s="9"/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  <c r="AN98" s="531"/>
      <c r="AO98" s="531"/>
      <c r="AP98" s="531"/>
      <c r="AQ98" s="531"/>
      <c r="AR98" s="531"/>
      <c r="AS98" s="531"/>
      <c r="AT98" s="53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31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</row>
    <row r="99" spans="1:156" ht="9" customHeight="1">
      <c r="A99" s="9"/>
      <c r="B99" s="9"/>
      <c r="C99" s="9"/>
      <c r="D99" s="530"/>
      <c r="E99" s="531"/>
      <c r="F99" s="532" t="s">
        <v>111</v>
      </c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31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</row>
    <row r="100" spans="1:156" ht="9" customHeight="1">
      <c r="A100" s="9"/>
      <c r="B100" s="9"/>
      <c r="C100" s="9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  <c r="AN100" s="531"/>
      <c r="AO100" s="531"/>
      <c r="AP100" s="531"/>
      <c r="AQ100" s="531"/>
      <c r="AR100" s="531"/>
      <c r="AS100" s="531"/>
      <c r="AT100" s="53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31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</row>
    <row r="101" spans="1:156" ht="9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111" t="s">
        <v>87</v>
      </c>
      <c r="BZ101" s="112"/>
      <c r="CA101" s="9"/>
      <c r="CB101" s="31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</row>
    <row r="102" spans="1:156" ht="9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55"/>
      <c r="BZ102" s="57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</row>
    <row r="103" spans="1:156" ht="11.2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</row>
    <row r="104" spans="1:156" ht="11.2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138" t="s">
        <v>60</v>
      </c>
      <c r="BR104" s="454"/>
      <c r="BS104" s="454"/>
      <c r="BT104" s="454"/>
      <c r="BU104" s="454"/>
      <c r="BV104" s="454"/>
      <c r="BW104" s="455"/>
      <c r="BX104" s="61"/>
      <c r="BY104" s="61"/>
      <c r="BZ104" s="61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</row>
    <row r="105" spans="1:156" ht="11.2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523" t="s">
        <v>39</v>
      </c>
      <c r="AE105" s="523"/>
      <c r="AF105" s="523"/>
      <c r="AG105" s="523"/>
      <c r="AH105" s="523"/>
      <c r="AI105" s="523"/>
      <c r="AJ105" s="523"/>
      <c r="AK105" s="523"/>
      <c r="AL105" s="523"/>
      <c r="AM105" s="523"/>
      <c r="AN105" s="523"/>
      <c r="AO105" s="523"/>
      <c r="AP105" s="523"/>
      <c r="AQ105" s="523"/>
      <c r="AR105" s="523"/>
      <c r="AS105" s="523"/>
      <c r="AT105" s="523"/>
      <c r="AU105" s="523"/>
      <c r="AV105" s="523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456"/>
      <c r="BR105" s="457"/>
      <c r="BS105" s="457"/>
      <c r="BT105" s="457"/>
      <c r="BU105" s="457"/>
      <c r="BV105" s="457"/>
      <c r="BW105" s="458"/>
      <c r="BX105" s="61"/>
      <c r="BY105" s="61"/>
      <c r="BZ105" s="61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</row>
    <row r="106" spans="1:156" ht="11.2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</row>
    <row r="107" spans="1:156" ht="11.25" customHeight="1" thickBo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524"/>
      <c r="AN107" s="524"/>
      <c r="AO107" s="524"/>
      <c r="AP107" s="524"/>
      <c r="AQ107" s="524"/>
      <c r="AR107" s="524"/>
      <c r="AS107" s="524"/>
      <c r="AT107" s="524"/>
      <c r="AU107" s="524"/>
      <c r="AV107" s="524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</row>
    <row r="108" spans="1:156" ht="11.25" customHeight="1" thickTop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451"/>
      <c r="AE108" s="451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5"/>
      <c r="AQ108" s="525"/>
      <c r="AR108" s="525"/>
      <c r="AS108" s="525"/>
      <c r="AT108" s="525"/>
      <c r="AU108" s="451"/>
      <c r="AV108" s="451"/>
      <c r="AW108" s="61"/>
      <c r="AX108" s="61"/>
      <c r="AY108" s="61"/>
      <c r="AZ108" s="61"/>
      <c r="BA108" s="61"/>
      <c r="BB108" s="61"/>
      <c r="BC108" s="61"/>
      <c r="BD108" s="61"/>
      <c r="BE108" s="400" t="s">
        <v>95</v>
      </c>
      <c r="BF108" s="400"/>
      <c r="BG108" s="400"/>
      <c r="BH108" s="400"/>
      <c r="BI108" s="400">
        <f>$BI$6</f>
        <v>0</v>
      </c>
      <c r="BJ108" s="400"/>
      <c r="BK108" s="400" t="s">
        <v>96</v>
      </c>
      <c r="BL108" s="400"/>
      <c r="BM108" s="400"/>
      <c r="BN108" s="400">
        <f>$BN$6</f>
        <v>0</v>
      </c>
      <c r="BO108" s="400"/>
      <c r="BP108" s="542" t="s">
        <v>97</v>
      </c>
      <c r="BQ108" s="542"/>
      <c r="BR108" s="542"/>
      <c r="BS108" s="400">
        <f>$BS$6</f>
        <v>0</v>
      </c>
      <c r="BT108" s="400"/>
      <c r="BU108" s="542" t="s">
        <v>98</v>
      </c>
      <c r="BV108" s="542"/>
      <c r="BW108" s="542"/>
      <c r="BX108" s="61"/>
      <c r="BY108" s="61"/>
      <c r="BZ108" s="61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</row>
    <row r="109" spans="1:156" ht="11.2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61"/>
      <c r="AX109" s="61"/>
      <c r="AY109" s="61"/>
      <c r="AZ109" s="61"/>
      <c r="BA109" s="61"/>
      <c r="BB109" s="61"/>
      <c r="BC109" s="61"/>
      <c r="BD109" s="61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542"/>
      <c r="BQ109" s="542"/>
      <c r="BR109" s="542"/>
      <c r="BS109" s="400"/>
      <c r="BT109" s="400"/>
      <c r="BU109" s="542"/>
      <c r="BV109" s="542"/>
      <c r="BW109" s="542"/>
      <c r="BX109" s="61"/>
      <c r="BY109" s="61"/>
      <c r="BZ109" s="61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</row>
    <row r="110" spans="1:156" ht="11.2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</row>
    <row r="111" spans="1:156" ht="11.25" customHeight="1">
      <c r="A111" s="61"/>
      <c r="B111" s="61"/>
      <c r="C111" s="61"/>
      <c r="D111" s="522" t="s">
        <v>18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64"/>
      <c r="AJ111" s="64"/>
      <c r="AK111" s="64"/>
      <c r="AL111" s="64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</row>
    <row r="112" spans="1:156" ht="11.25" customHeight="1">
      <c r="A112" s="61"/>
      <c r="B112" s="61"/>
      <c r="C112" s="61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64"/>
      <c r="AJ112" s="64"/>
      <c r="AK112" s="64"/>
      <c r="AL112" s="64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5"/>
      <c r="BX112" s="61"/>
      <c r="BY112" s="61"/>
      <c r="BZ112" s="61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</row>
    <row r="113" spans="1:156" ht="11.25" customHeight="1">
      <c r="A113" s="61"/>
      <c r="B113" s="61"/>
      <c r="C113" s="61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63"/>
      <c r="AJ113" s="63"/>
      <c r="AK113" s="63"/>
      <c r="AL113" s="63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</row>
    <row r="114" spans="1:156" ht="11.25" customHeight="1">
      <c r="A114" s="61"/>
      <c r="B114" s="61"/>
      <c r="C114" s="61"/>
      <c r="D114" s="460" t="s">
        <v>20</v>
      </c>
      <c r="E114" s="460"/>
      <c r="F114" s="460"/>
      <c r="G114" s="460"/>
      <c r="H114" s="460"/>
      <c r="I114" s="460"/>
      <c r="J114" s="460"/>
      <c r="K114" s="61"/>
      <c r="L114" s="519">
        <f>$L$12</f>
        <v>0</v>
      </c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5"/>
      <c r="Z114" s="517" t="s">
        <v>14</v>
      </c>
      <c r="AA114" s="518"/>
      <c r="AB114" s="536">
        <f>$AB$12</f>
        <v>0</v>
      </c>
      <c r="AC114" s="537"/>
      <c r="AD114" s="537"/>
      <c r="AE114" s="537"/>
      <c r="AF114" s="538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460" t="s">
        <v>15</v>
      </c>
      <c r="AR114" s="511"/>
      <c r="AS114" s="511"/>
      <c r="AT114" s="511"/>
      <c r="AU114" s="511"/>
      <c r="AV114" s="511"/>
      <c r="AW114" s="511"/>
      <c r="AX114" s="66"/>
      <c r="AY114" s="66"/>
      <c r="AZ114" s="516" t="s">
        <v>54</v>
      </c>
      <c r="BA114" s="516"/>
      <c r="BB114" s="400">
        <f>$BB$12</f>
        <v>0</v>
      </c>
      <c r="BC114" s="120"/>
      <c r="BD114" s="120"/>
      <c r="BE114" s="512" t="s">
        <v>14</v>
      </c>
      <c r="BF114" s="513">
        <f>$BF$12</f>
        <v>0</v>
      </c>
      <c r="BG114" s="514"/>
      <c r="BH114" s="514"/>
      <c r="BI114" s="514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1"/>
      <c r="BW114" s="61"/>
      <c r="BX114" s="61"/>
      <c r="BY114" s="61"/>
      <c r="BZ114" s="61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</row>
    <row r="115" spans="1:156" ht="11.25" customHeight="1">
      <c r="A115" s="61"/>
      <c r="B115" s="61"/>
      <c r="C115" s="61"/>
      <c r="D115" s="460"/>
      <c r="E115" s="460"/>
      <c r="F115" s="460"/>
      <c r="G115" s="460"/>
      <c r="H115" s="460"/>
      <c r="I115" s="460"/>
      <c r="J115" s="460"/>
      <c r="K115" s="61"/>
      <c r="L115" s="496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8"/>
      <c r="Z115" s="517"/>
      <c r="AA115" s="518"/>
      <c r="AB115" s="539"/>
      <c r="AC115" s="540"/>
      <c r="AD115" s="540"/>
      <c r="AE115" s="540"/>
      <c r="AF115" s="54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511"/>
      <c r="AR115" s="511"/>
      <c r="AS115" s="511"/>
      <c r="AT115" s="511"/>
      <c r="AU115" s="511"/>
      <c r="AV115" s="511"/>
      <c r="AW115" s="511"/>
      <c r="AX115" s="66"/>
      <c r="AY115" s="66"/>
      <c r="AZ115" s="516"/>
      <c r="BA115" s="516"/>
      <c r="BB115" s="120"/>
      <c r="BC115" s="120"/>
      <c r="BD115" s="120"/>
      <c r="BE115" s="252"/>
      <c r="BF115" s="514"/>
      <c r="BG115" s="514"/>
      <c r="BH115" s="514"/>
      <c r="BI115" s="514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61"/>
      <c r="BW115" s="61"/>
      <c r="BX115" s="61"/>
      <c r="BY115" s="61"/>
      <c r="BZ115" s="61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</row>
    <row r="116" spans="1:156" ht="11.25" customHeight="1">
      <c r="A116" s="61"/>
      <c r="B116" s="61"/>
      <c r="C116" s="61"/>
      <c r="D116" s="71"/>
      <c r="E116" s="71"/>
      <c r="F116" s="71"/>
      <c r="G116" s="71"/>
      <c r="H116" s="71"/>
      <c r="I116" s="71"/>
      <c r="J116" s="7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484">
        <f>$AZ$14</f>
        <v>0</v>
      </c>
      <c r="BA116" s="484"/>
      <c r="BB116" s="484"/>
      <c r="BC116" s="484"/>
      <c r="BD116" s="484"/>
      <c r="BE116" s="484"/>
      <c r="BF116" s="484"/>
      <c r="BG116" s="484"/>
      <c r="BH116" s="484"/>
      <c r="BI116" s="484"/>
      <c r="BJ116" s="484"/>
      <c r="BK116" s="484"/>
      <c r="BL116" s="484"/>
      <c r="BM116" s="484"/>
      <c r="BN116" s="484"/>
      <c r="BO116" s="484"/>
      <c r="BP116" s="484"/>
      <c r="BQ116" s="484"/>
      <c r="BR116" s="484"/>
      <c r="BS116" s="484"/>
      <c r="BT116" s="484"/>
      <c r="BU116" s="484"/>
      <c r="BV116" s="484"/>
      <c r="BW116" s="484"/>
      <c r="BX116" s="66"/>
      <c r="BY116" s="66"/>
      <c r="BZ116" s="61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</row>
    <row r="117" spans="1:156" ht="11.2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484"/>
      <c r="BA117" s="484"/>
      <c r="BB117" s="484"/>
      <c r="BC117" s="484"/>
      <c r="BD117" s="484"/>
      <c r="BE117" s="484"/>
      <c r="BF117" s="484"/>
      <c r="BG117" s="484"/>
      <c r="BH117" s="484"/>
      <c r="BI117" s="484"/>
      <c r="BJ117" s="484"/>
      <c r="BK117" s="484"/>
      <c r="BL117" s="484"/>
      <c r="BM117" s="484"/>
      <c r="BN117" s="484"/>
      <c r="BO117" s="484"/>
      <c r="BP117" s="484"/>
      <c r="BQ117" s="484"/>
      <c r="BR117" s="484"/>
      <c r="BS117" s="484"/>
      <c r="BT117" s="484"/>
      <c r="BU117" s="484"/>
      <c r="BV117" s="484"/>
      <c r="BW117" s="484"/>
      <c r="BX117" s="66"/>
      <c r="BY117" s="66"/>
      <c r="BZ117" s="61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</row>
    <row r="118" spans="1:156" ht="11.25" customHeight="1">
      <c r="A118" s="61"/>
      <c r="B118" s="61"/>
      <c r="C118" s="61"/>
      <c r="D118" s="515" t="s">
        <v>21</v>
      </c>
      <c r="E118" s="515"/>
      <c r="F118" s="515"/>
      <c r="G118" s="515"/>
      <c r="H118" s="515"/>
      <c r="I118" s="515"/>
      <c r="J118" s="515"/>
      <c r="K118" s="61"/>
      <c r="L118" s="520">
        <f>$L$16</f>
        <v>0</v>
      </c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K118" s="520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516" t="s">
        <v>53</v>
      </c>
      <c r="BA118" s="516"/>
      <c r="BB118" s="516"/>
      <c r="BC118" s="516">
        <f>$BC$16</f>
        <v>0</v>
      </c>
      <c r="BD118" s="516"/>
      <c r="BE118" s="516"/>
      <c r="BF118" s="516"/>
      <c r="BG118" s="516"/>
      <c r="BH118" s="516"/>
      <c r="BI118" s="516"/>
      <c r="BJ118" s="516"/>
      <c r="BK118" s="516"/>
      <c r="BL118" s="895" t="s">
        <v>52</v>
      </c>
      <c r="BM118" s="895"/>
      <c r="BN118" s="895"/>
      <c r="BO118" s="516">
        <f>$BO$16</f>
        <v>0</v>
      </c>
      <c r="BP118" s="516"/>
      <c r="BQ118" s="516"/>
      <c r="BR118" s="516"/>
      <c r="BS118" s="516"/>
      <c r="BT118" s="516"/>
      <c r="BU118" s="516"/>
      <c r="BV118" s="516"/>
      <c r="BW118" s="516"/>
      <c r="BX118" s="61"/>
      <c r="BY118" s="61"/>
      <c r="BZ118" s="61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</row>
    <row r="119" spans="1:156" ht="11.25" customHeight="1">
      <c r="A119" s="61"/>
      <c r="B119" s="61"/>
      <c r="C119" s="61"/>
      <c r="D119" s="515"/>
      <c r="E119" s="515"/>
      <c r="F119" s="515"/>
      <c r="G119" s="515"/>
      <c r="H119" s="515"/>
      <c r="I119" s="515"/>
      <c r="J119" s="515"/>
      <c r="K119" s="6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516"/>
      <c r="BA119" s="516"/>
      <c r="BB119" s="516"/>
      <c r="BC119" s="516"/>
      <c r="BD119" s="516"/>
      <c r="BE119" s="516"/>
      <c r="BF119" s="516"/>
      <c r="BG119" s="516"/>
      <c r="BH119" s="516"/>
      <c r="BI119" s="516"/>
      <c r="BJ119" s="516"/>
      <c r="BK119" s="516"/>
      <c r="BL119" s="895"/>
      <c r="BM119" s="895"/>
      <c r="BN119" s="895"/>
      <c r="BO119" s="516"/>
      <c r="BP119" s="516"/>
      <c r="BQ119" s="516"/>
      <c r="BR119" s="516"/>
      <c r="BS119" s="516"/>
      <c r="BT119" s="516"/>
      <c r="BU119" s="516"/>
      <c r="BV119" s="516"/>
      <c r="BW119" s="516"/>
      <c r="BX119" s="61"/>
      <c r="BY119" s="61"/>
      <c r="BZ119" s="61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</row>
    <row r="120" spans="1:156" ht="11.2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535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  <c r="AF120" s="510"/>
      <c r="AG120" s="510"/>
      <c r="AH120" s="510"/>
      <c r="AI120" s="510"/>
      <c r="AJ120" s="61"/>
      <c r="AK120" s="61"/>
      <c r="AL120" s="61"/>
      <c r="AM120" s="61"/>
      <c r="AN120" s="61"/>
      <c r="AO120" s="61"/>
      <c r="AP120" s="61"/>
      <c r="AQ120" s="460" t="s">
        <v>16</v>
      </c>
      <c r="AR120" s="511"/>
      <c r="AS120" s="511"/>
      <c r="AT120" s="511"/>
      <c r="AU120" s="511"/>
      <c r="AV120" s="511"/>
      <c r="AW120" s="511"/>
      <c r="AX120" s="66"/>
      <c r="AY120" s="66"/>
      <c r="AZ120" s="484">
        <f>$AZ$18</f>
        <v>0</v>
      </c>
      <c r="BA120" s="484"/>
      <c r="BB120" s="484"/>
      <c r="BC120" s="484"/>
      <c r="BD120" s="484"/>
      <c r="BE120" s="484"/>
      <c r="BF120" s="484"/>
      <c r="BG120" s="484"/>
      <c r="BH120" s="484"/>
      <c r="BI120" s="484"/>
      <c r="BJ120" s="484"/>
      <c r="BK120" s="484"/>
      <c r="BL120" s="484"/>
      <c r="BM120" s="484"/>
      <c r="BN120" s="484"/>
      <c r="BO120" s="484"/>
      <c r="BP120" s="484"/>
      <c r="BQ120" s="484"/>
      <c r="BR120" s="484"/>
      <c r="BS120" s="484"/>
      <c r="BT120" s="484"/>
      <c r="BU120" s="484"/>
      <c r="BV120" s="252"/>
      <c r="BW120" s="252"/>
      <c r="BX120" s="61"/>
      <c r="BY120" s="61"/>
      <c r="BZ120" s="61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</row>
    <row r="121" spans="1:156" ht="11.2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61"/>
      <c r="AK121" s="61"/>
      <c r="AL121" s="61"/>
      <c r="AM121" s="61"/>
      <c r="AN121" s="61"/>
      <c r="AO121" s="61"/>
      <c r="AP121" s="61"/>
      <c r="AQ121" s="511"/>
      <c r="AR121" s="511"/>
      <c r="AS121" s="511"/>
      <c r="AT121" s="511"/>
      <c r="AU121" s="511"/>
      <c r="AV121" s="511"/>
      <c r="AW121" s="511"/>
      <c r="AX121" s="66"/>
      <c r="AY121" s="66"/>
      <c r="AZ121" s="487"/>
      <c r="BA121" s="487"/>
      <c r="BB121" s="487"/>
      <c r="BC121" s="487"/>
      <c r="BD121" s="487"/>
      <c r="BE121" s="487"/>
      <c r="BF121" s="487"/>
      <c r="BG121" s="487"/>
      <c r="BH121" s="487"/>
      <c r="BI121" s="487"/>
      <c r="BJ121" s="487"/>
      <c r="BK121" s="487"/>
      <c r="BL121" s="487"/>
      <c r="BM121" s="487"/>
      <c r="BN121" s="487"/>
      <c r="BO121" s="487"/>
      <c r="BP121" s="487"/>
      <c r="BQ121" s="487"/>
      <c r="BR121" s="487"/>
      <c r="BS121" s="487"/>
      <c r="BT121" s="487"/>
      <c r="BU121" s="487"/>
      <c r="BV121" s="252"/>
      <c r="BW121" s="252"/>
      <c r="BX121" s="61"/>
      <c r="BY121" s="61"/>
      <c r="BZ121" s="61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</row>
    <row r="122" spans="1:156" ht="11.2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424" t="s">
        <v>0</v>
      </c>
      <c r="AR122" s="480"/>
      <c r="AS122" s="480"/>
      <c r="AT122" s="480"/>
      <c r="AU122" s="480"/>
      <c r="AV122" s="480"/>
      <c r="AW122" s="480"/>
      <c r="AX122" s="66"/>
      <c r="AY122" s="66"/>
      <c r="AZ122" s="484">
        <f>$AZ$20</f>
        <v>0</v>
      </c>
      <c r="BA122" s="484"/>
      <c r="BB122" s="484"/>
      <c r="BC122" s="484"/>
      <c r="BD122" s="484"/>
      <c r="BE122" s="484"/>
      <c r="BF122" s="484"/>
      <c r="BG122" s="484"/>
      <c r="BH122" s="484"/>
      <c r="BI122" s="484"/>
      <c r="BJ122" s="484"/>
      <c r="BK122" s="484"/>
      <c r="BL122" s="484"/>
      <c r="BM122" s="484"/>
      <c r="BN122" s="484"/>
      <c r="BO122" s="484"/>
      <c r="BP122" s="484"/>
      <c r="BQ122" s="484"/>
      <c r="BR122" s="484"/>
      <c r="BS122" s="484"/>
      <c r="BT122" s="484"/>
      <c r="BU122" s="484"/>
      <c r="BV122" s="484"/>
      <c r="BW122" s="484"/>
      <c r="BX122" s="61"/>
      <c r="BY122" s="61"/>
      <c r="BZ122" s="61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</row>
    <row r="123" spans="1:156" ht="11.2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480"/>
      <c r="AR123" s="480"/>
      <c r="AS123" s="480"/>
      <c r="AT123" s="480"/>
      <c r="AU123" s="480"/>
      <c r="AV123" s="480"/>
      <c r="AW123" s="480"/>
      <c r="AX123" s="66"/>
      <c r="AY123" s="66"/>
      <c r="AZ123" s="484"/>
      <c r="BA123" s="484"/>
      <c r="BB123" s="484"/>
      <c r="BC123" s="484"/>
      <c r="BD123" s="484"/>
      <c r="BE123" s="484"/>
      <c r="BF123" s="484"/>
      <c r="BG123" s="484"/>
      <c r="BH123" s="484"/>
      <c r="BI123" s="484"/>
      <c r="BJ123" s="484"/>
      <c r="BK123" s="484"/>
      <c r="BL123" s="484"/>
      <c r="BM123" s="484"/>
      <c r="BN123" s="484"/>
      <c r="BO123" s="484"/>
      <c r="BP123" s="484"/>
      <c r="BQ123" s="484"/>
      <c r="BR123" s="484"/>
      <c r="BS123" s="484"/>
      <c r="BT123" s="484"/>
      <c r="BU123" s="484"/>
      <c r="BV123" s="484"/>
      <c r="BW123" s="484"/>
      <c r="BX123" s="61"/>
      <c r="BY123" s="61"/>
      <c r="BZ123" s="61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</row>
    <row r="124" spans="1:156" ht="11.25" customHeight="1">
      <c r="A124" s="61"/>
      <c r="B124" s="61"/>
      <c r="C124" s="61"/>
      <c r="D124" s="512" t="s">
        <v>7</v>
      </c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133" t="s">
        <v>85</v>
      </c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6">
        <f>$BI$22</f>
        <v>0</v>
      </c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72"/>
      <c r="BY124" s="61"/>
      <c r="BZ124" s="61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</row>
    <row r="125" spans="1:156" ht="11.25" customHeight="1" thickBot="1">
      <c r="A125" s="61"/>
      <c r="B125" s="61"/>
      <c r="C125" s="61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72"/>
      <c r="BY125" s="61"/>
      <c r="BZ125" s="61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</row>
    <row r="126" spans="1:156" ht="11.25" customHeight="1">
      <c r="A126" s="61"/>
      <c r="B126" s="61"/>
      <c r="C126" s="61"/>
      <c r="D126" s="73"/>
      <c r="E126" s="74"/>
      <c r="F126" s="74"/>
      <c r="G126" s="74"/>
      <c r="H126" s="74"/>
      <c r="I126" s="74"/>
      <c r="J126" s="74"/>
      <c r="K126" s="75"/>
      <c r="L126" s="505"/>
      <c r="M126" s="506"/>
      <c r="N126" s="506"/>
      <c r="O126" s="506"/>
      <c r="P126" s="506"/>
      <c r="Q126" s="507"/>
      <c r="R126" s="125"/>
      <c r="S126" s="126"/>
      <c r="T126" s="127"/>
      <c r="U126" s="128"/>
      <c r="V126" s="127" t="s">
        <v>5</v>
      </c>
      <c r="W126" s="129"/>
      <c r="X126" s="130"/>
      <c r="Y126" s="128"/>
      <c r="Z126" s="127"/>
      <c r="AA126" s="128"/>
      <c r="AB126" s="127" t="s">
        <v>6</v>
      </c>
      <c r="AC126" s="131"/>
      <c r="AD126" s="132"/>
      <c r="AE126" s="128"/>
      <c r="AF126" s="127"/>
      <c r="AG126" s="128"/>
      <c r="AH126" s="127" t="s">
        <v>4</v>
      </c>
      <c r="AI126" s="128"/>
      <c r="AJ126" s="198"/>
      <c r="AK126" s="199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72"/>
      <c r="BY126" s="61"/>
      <c r="BZ126" s="61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</row>
    <row r="127" spans="1:156" ht="11.25" customHeight="1">
      <c r="A127" s="61"/>
      <c r="B127" s="61"/>
      <c r="C127" s="61"/>
      <c r="D127" s="76"/>
      <c r="E127" s="61"/>
      <c r="F127" s="61"/>
      <c r="G127" s="61"/>
      <c r="H127" s="61"/>
      <c r="I127" s="61"/>
      <c r="J127" s="61"/>
      <c r="K127" s="77"/>
      <c r="L127" s="299" t="s">
        <v>35</v>
      </c>
      <c r="M127" s="120"/>
      <c r="N127" s="120"/>
      <c r="O127" s="120"/>
      <c r="P127" s="120"/>
      <c r="Q127" s="121"/>
      <c r="R127" s="301" t="str">
        <f>R$25</f>
        <v/>
      </c>
      <c r="S127" s="302"/>
      <c r="T127" s="302" t="str">
        <f t="shared" ref="T127" si="2">T$25</f>
        <v/>
      </c>
      <c r="U127" s="302"/>
      <c r="V127" s="302" t="str">
        <f t="shared" ref="V127" si="3">V$25</f>
        <v/>
      </c>
      <c r="W127" s="305"/>
      <c r="X127" s="301" t="str">
        <f t="shared" ref="X127" si="4">X$25</f>
        <v/>
      </c>
      <c r="Y127" s="302"/>
      <c r="Z127" s="302" t="str">
        <f t="shared" ref="Z127" si="5">Z$25</f>
        <v/>
      </c>
      <c r="AA127" s="302"/>
      <c r="AB127" s="302" t="str">
        <f t="shared" ref="AB127" si="6">AB$25</f>
        <v/>
      </c>
      <c r="AC127" s="358"/>
      <c r="AD127" s="476" t="str">
        <f t="shared" ref="AD127" si="7">AD$25</f>
        <v/>
      </c>
      <c r="AE127" s="302"/>
      <c r="AF127" s="302" t="str">
        <f t="shared" ref="AF127" si="8">AF$25</f>
        <v/>
      </c>
      <c r="AG127" s="302"/>
      <c r="AH127" s="302" t="str">
        <f t="shared" ref="AH127" si="9">AH$25</f>
        <v/>
      </c>
      <c r="AI127" s="302"/>
      <c r="AJ127" s="373" t="s">
        <v>14</v>
      </c>
      <c r="AK127" s="374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424" t="s">
        <v>12</v>
      </c>
      <c r="BF127" s="424"/>
      <c r="BG127" s="424"/>
      <c r="BH127" s="424"/>
      <c r="BI127" s="424"/>
      <c r="BJ127" s="424"/>
      <c r="BK127" s="425"/>
      <c r="BL127" s="493">
        <f>$BL$25</f>
        <v>0</v>
      </c>
      <c r="BM127" s="494"/>
      <c r="BN127" s="494"/>
      <c r="BO127" s="494"/>
      <c r="BP127" s="494"/>
      <c r="BQ127" s="494"/>
      <c r="BR127" s="494"/>
      <c r="BS127" s="494"/>
      <c r="BT127" s="494"/>
      <c r="BU127" s="494"/>
      <c r="BV127" s="494"/>
      <c r="BW127" s="495"/>
      <c r="BX127" s="72"/>
      <c r="BY127" s="61"/>
      <c r="BZ127" s="61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</row>
    <row r="128" spans="1:156" ht="11.25" customHeight="1">
      <c r="A128" s="61"/>
      <c r="B128" s="61"/>
      <c r="C128" s="61"/>
      <c r="D128" s="78"/>
      <c r="E128" s="503">
        <f>$E$26</f>
        <v>0</v>
      </c>
      <c r="F128" s="504"/>
      <c r="G128" s="504"/>
      <c r="H128" s="451" t="s">
        <v>8</v>
      </c>
      <c r="I128" s="504"/>
      <c r="J128" s="504"/>
      <c r="K128" s="80"/>
      <c r="L128" s="471"/>
      <c r="M128" s="123"/>
      <c r="N128" s="123"/>
      <c r="O128" s="123"/>
      <c r="P128" s="123"/>
      <c r="Q128" s="124"/>
      <c r="R128" s="472"/>
      <c r="S128" s="473"/>
      <c r="T128" s="473"/>
      <c r="U128" s="473"/>
      <c r="V128" s="473"/>
      <c r="W128" s="474"/>
      <c r="X128" s="472"/>
      <c r="Y128" s="473"/>
      <c r="Z128" s="473"/>
      <c r="AA128" s="473"/>
      <c r="AB128" s="473"/>
      <c r="AC128" s="475"/>
      <c r="AD128" s="477"/>
      <c r="AE128" s="473"/>
      <c r="AF128" s="473"/>
      <c r="AG128" s="473"/>
      <c r="AH128" s="473"/>
      <c r="AI128" s="473"/>
      <c r="AJ128" s="375"/>
      <c r="AK128" s="376"/>
      <c r="AL128" s="61"/>
      <c r="AM128" s="61"/>
      <c r="AN128" s="61"/>
      <c r="AO128" s="61"/>
      <c r="AP128" s="6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438"/>
      <c r="BF128" s="438"/>
      <c r="BG128" s="438"/>
      <c r="BH128" s="438"/>
      <c r="BI128" s="438"/>
      <c r="BJ128" s="438"/>
      <c r="BK128" s="439"/>
      <c r="BL128" s="496"/>
      <c r="BM128" s="497"/>
      <c r="BN128" s="497"/>
      <c r="BO128" s="497"/>
      <c r="BP128" s="497"/>
      <c r="BQ128" s="497"/>
      <c r="BR128" s="497"/>
      <c r="BS128" s="497"/>
      <c r="BT128" s="497"/>
      <c r="BU128" s="497"/>
      <c r="BV128" s="497"/>
      <c r="BW128" s="498"/>
      <c r="BX128" s="72"/>
      <c r="BY128" s="61"/>
      <c r="BZ128" s="61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</row>
    <row r="129" spans="1:156" ht="11.25" customHeight="1">
      <c r="A129" s="61"/>
      <c r="B129" s="61"/>
      <c r="C129" s="61"/>
      <c r="D129" s="78"/>
      <c r="E129" s="504"/>
      <c r="F129" s="504"/>
      <c r="G129" s="504"/>
      <c r="H129" s="504"/>
      <c r="I129" s="504"/>
      <c r="J129" s="504"/>
      <c r="K129" s="80"/>
      <c r="L129" s="468"/>
      <c r="M129" s="391"/>
      <c r="N129" s="391"/>
      <c r="O129" s="391"/>
      <c r="P129" s="391"/>
      <c r="Q129" s="392"/>
      <c r="R129" s="469"/>
      <c r="S129" s="361"/>
      <c r="T129" s="360"/>
      <c r="U129" s="361"/>
      <c r="V129" s="360"/>
      <c r="W129" s="470"/>
      <c r="X129" s="469"/>
      <c r="Y129" s="361"/>
      <c r="Z129" s="360"/>
      <c r="AA129" s="361"/>
      <c r="AB129" s="360"/>
      <c r="AC129" s="362"/>
      <c r="AD129" s="482"/>
      <c r="AE129" s="361"/>
      <c r="AF129" s="360"/>
      <c r="AG129" s="361"/>
      <c r="AH129" s="360"/>
      <c r="AI129" s="361"/>
      <c r="AJ129" s="499"/>
      <c r="AK129" s="500"/>
      <c r="AL129" s="61"/>
      <c r="AM129" s="61"/>
      <c r="AN129" s="61"/>
      <c r="AO129" s="61"/>
      <c r="AP129" s="61"/>
      <c r="AQ129" s="459" t="s">
        <v>92</v>
      </c>
      <c r="AR129" s="459"/>
      <c r="AS129" s="459"/>
      <c r="AT129" s="459"/>
      <c r="AU129" s="459"/>
      <c r="AV129" s="459"/>
      <c r="AW129" s="459"/>
      <c r="AX129" s="459"/>
      <c r="AY129" s="459"/>
      <c r="AZ129" s="459"/>
      <c r="BA129" s="459"/>
      <c r="BB129" s="82"/>
      <c r="BC129" s="421">
        <f>$BC$27</f>
        <v>0</v>
      </c>
      <c r="BD129" s="479"/>
      <c r="BE129" s="479"/>
      <c r="BF129" s="479"/>
      <c r="BG129" s="479"/>
      <c r="BH129" s="479"/>
      <c r="BI129" s="489" t="str">
        <f>$BI$27</f>
        <v>銀行</v>
      </c>
      <c r="BJ129" s="490"/>
      <c r="BK129" s="490"/>
      <c r="BL129" s="490"/>
      <c r="BM129" s="421">
        <f>$BM$27</f>
        <v>0</v>
      </c>
      <c r="BN129" s="479"/>
      <c r="BO129" s="479"/>
      <c r="BP129" s="479"/>
      <c r="BQ129" s="479"/>
      <c r="BR129" s="479"/>
      <c r="BS129" s="479"/>
      <c r="BT129" s="421" t="str">
        <f>$BT$27</f>
        <v>支店</v>
      </c>
      <c r="BU129" s="479"/>
      <c r="BV129" s="479"/>
      <c r="BW129" s="479"/>
      <c r="BX129" s="67"/>
      <c r="BY129" s="61"/>
      <c r="BZ129" s="61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</row>
    <row r="130" spans="1:156" ht="11.25" customHeight="1">
      <c r="A130" s="61"/>
      <c r="B130" s="61"/>
      <c r="C130" s="61"/>
      <c r="D130" s="78"/>
      <c r="E130" s="83"/>
      <c r="F130" s="83"/>
      <c r="G130" s="83"/>
      <c r="H130" s="83"/>
      <c r="I130" s="83"/>
      <c r="J130" s="83"/>
      <c r="K130" s="84"/>
      <c r="L130" s="299" t="s">
        <v>1</v>
      </c>
      <c r="M130" s="120"/>
      <c r="N130" s="120"/>
      <c r="O130" s="120"/>
      <c r="P130" s="120"/>
      <c r="Q130" s="121"/>
      <c r="R130" s="301" t="str">
        <f>R$28</f>
        <v/>
      </c>
      <c r="S130" s="302"/>
      <c r="T130" s="302" t="str">
        <f t="shared" ref="T130" si="10">T$28</f>
        <v/>
      </c>
      <c r="U130" s="302"/>
      <c r="V130" s="302" t="str">
        <f t="shared" ref="V130" si="11">V$28</f>
        <v/>
      </c>
      <c r="W130" s="305"/>
      <c r="X130" s="301" t="str">
        <f t="shared" ref="X130" si="12">X$28</f>
        <v/>
      </c>
      <c r="Y130" s="302"/>
      <c r="Z130" s="302" t="str">
        <f t="shared" ref="Z130" si="13">Z$28</f>
        <v/>
      </c>
      <c r="AA130" s="302"/>
      <c r="AB130" s="302" t="str">
        <f t="shared" ref="AB130" si="14">AB$28</f>
        <v/>
      </c>
      <c r="AC130" s="358"/>
      <c r="AD130" s="476" t="str">
        <f t="shared" ref="AD130" si="15">AD$28</f>
        <v/>
      </c>
      <c r="AE130" s="302"/>
      <c r="AF130" s="302" t="str">
        <f t="shared" ref="AF130" si="16">AF$28</f>
        <v/>
      </c>
      <c r="AG130" s="302"/>
      <c r="AH130" s="302" t="str">
        <f t="shared" ref="AH130" si="17">AH$28</f>
        <v/>
      </c>
      <c r="AI130" s="302"/>
      <c r="AJ130" s="373" t="s">
        <v>14</v>
      </c>
      <c r="AK130" s="374"/>
      <c r="AL130" s="61"/>
      <c r="AM130" s="61"/>
      <c r="AN130" s="61"/>
      <c r="AO130" s="61"/>
      <c r="AP130" s="61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0"/>
      <c r="BB130" s="85"/>
      <c r="BC130" s="480"/>
      <c r="BD130" s="480"/>
      <c r="BE130" s="480"/>
      <c r="BF130" s="480"/>
      <c r="BG130" s="480"/>
      <c r="BH130" s="480"/>
      <c r="BI130" s="491"/>
      <c r="BJ130" s="491"/>
      <c r="BK130" s="491"/>
      <c r="BL130" s="491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67"/>
      <c r="BY130" s="61"/>
      <c r="BZ130" s="61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</row>
    <row r="131" spans="1:156" ht="11.25" customHeight="1">
      <c r="A131" s="61"/>
      <c r="B131" s="61"/>
      <c r="C131" s="61"/>
      <c r="D131" s="465" t="s">
        <v>19</v>
      </c>
      <c r="E131" s="466"/>
      <c r="F131" s="466"/>
      <c r="G131" s="466"/>
      <c r="H131" s="466"/>
      <c r="I131" s="466"/>
      <c r="J131" s="466"/>
      <c r="K131" s="467"/>
      <c r="L131" s="471"/>
      <c r="M131" s="123"/>
      <c r="N131" s="123"/>
      <c r="O131" s="123"/>
      <c r="P131" s="123"/>
      <c r="Q131" s="124"/>
      <c r="R131" s="472"/>
      <c r="S131" s="473"/>
      <c r="T131" s="473"/>
      <c r="U131" s="473"/>
      <c r="V131" s="473"/>
      <c r="W131" s="474"/>
      <c r="X131" s="472"/>
      <c r="Y131" s="473"/>
      <c r="Z131" s="473"/>
      <c r="AA131" s="473"/>
      <c r="AB131" s="473"/>
      <c r="AC131" s="475"/>
      <c r="AD131" s="477"/>
      <c r="AE131" s="473"/>
      <c r="AF131" s="473"/>
      <c r="AG131" s="473"/>
      <c r="AH131" s="473"/>
      <c r="AI131" s="473"/>
      <c r="AJ131" s="375"/>
      <c r="AK131" s="376"/>
      <c r="AL131" s="61"/>
      <c r="AM131" s="61"/>
      <c r="AN131" s="61"/>
      <c r="AO131" s="61"/>
      <c r="AP131" s="61"/>
      <c r="AQ131" s="461"/>
      <c r="AR131" s="461"/>
      <c r="AS131" s="461"/>
      <c r="AT131" s="461"/>
      <c r="AU131" s="461"/>
      <c r="AV131" s="461"/>
      <c r="AW131" s="461"/>
      <c r="AX131" s="461"/>
      <c r="AY131" s="461"/>
      <c r="AZ131" s="461"/>
      <c r="BA131" s="461"/>
      <c r="BB131" s="86"/>
      <c r="BC131" s="481"/>
      <c r="BD131" s="481"/>
      <c r="BE131" s="481"/>
      <c r="BF131" s="481"/>
      <c r="BG131" s="481"/>
      <c r="BH131" s="481"/>
      <c r="BI131" s="492"/>
      <c r="BJ131" s="492"/>
      <c r="BK131" s="492"/>
      <c r="BL131" s="492"/>
      <c r="BM131" s="481"/>
      <c r="BN131" s="481"/>
      <c r="BO131" s="481"/>
      <c r="BP131" s="481"/>
      <c r="BQ131" s="481"/>
      <c r="BR131" s="481"/>
      <c r="BS131" s="481"/>
      <c r="BT131" s="481"/>
      <c r="BU131" s="481"/>
      <c r="BV131" s="481"/>
      <c r="BW131" s="481"/>
      <c r="BX131" s="67"/>
      <c r="BY131" s="61"/>
      <c r="BZ131" s="61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</row>
    <row r="132" spans="1:156" ht="11.25" customHeight="1">
      <c r="A132" s="61"/>
      <c r="B132" s="61"/>
      <c r="C132" s="61"/>
      <c r="D132" s="465"/>
      <c r="E132" s="466"/>
      <c r="F132" s="466"/>
      <c r="G132" s="466"/>
      <c r="H132" s="466"/>
      <c r="I132" s="466"/>
      <c r="J132" s="466"/>
      <c r="K132" s="467"/>
      <c r="L132" s="468"/>
      <c r="M132" s="391"/>
      <c r="N132" s="391"/>
      <c r="O132" s="391"/>
      <c r="P132" s="391"/>
      <c r="Q132" s="392"/>
      <c r="R132" s="469"/>
      <c r="S132" s="361"/>
      <c r="T132" s="360"/>
      <c r="U132" s="361"/>
      <c r="V132" s="360"/>
      <c r="W132" s="470"/>
      <c r="X132" s="469"/>
      <c r="Y132" s="361"/>
      <c r="Z132" s="360"/>
      <c r="AA132" s="361"/>
      <c r="AB132" s="360"/>
      <c r="AC132" s="362"/>
      <c r="AD132" s="482"/>
      <c r="AE132" s="361"/>
      <c r="AF132" s="360"/>
      <c r="AG132" s="361"/>
      <c r="AH132" s="360"/>
      <c r="AI132" s="361"/>
      <c r="AJ132" s="499"/>
      <c r="AK132" s="500"/>
      <c r="AL132" s="61"/>
      <c r="AM132" s="61"/>
      <c r="AN132" s="61"/>
      <c r="AO132" s="61"/>
      <c r="AP132" s="61"/>
      <c r="AQ132" s="483" t="s">
        <v>50</v>
      </c>
      <c r="AR132" s="483"/>
      <c r="AS132" s="483"/>
      <c r="AT132" s="483"/>
      <c r="AU132" s="483"/>
      <c r="AV132" s="483"/>
      <c r="AW132" s="483"/>
      <c r="AX132" s="483"/>
      <c r="AY132" s="483"/>
      <c r="AZ132" s="483"/>
      <c r="BA132" s="483"/>
      <c r="BB132" s="87"/>
      <c r="BC132" s="390">
        <f>$BC$30</f>
        <v>0</v>
      </c>
      <c r="BD132" s="391"/>
      <c r="BE132" s="391"/>
      <c r="BF132" s="391"/>
      <c r="BG132" s="391"/>
      <c r="BH132" s="391"/>
      <c r="BI132" s="391"/>
      <c r="BJ132" s="486"/>
      <c r="BK132" s="486"/>
      <c r="BL132" s="87"/>
      <c r="BM132" s="390" t="s">
        <v>13</v>
      </c>
      <c r="BN132" s="391"/>
      <c r="BO132" s="390">
        <f>$BO$30</f>
        <v>0</v>
      </c>
      <c r="BP132" s="390"/>
      <c r="BQ132" s="390"/>
      <c r="BR132" s="390"/>
      <c r="BS132" s="390"/>
      <c r="BT132" s="390"/>
      <c r="BU132" s="390"/>
      <c r="BV132" s="390"/>
      <c r="BW132" s="390"/>
      <c r="BX132" s="61"/>
      <c r="BY132" s="61"/>
      <c r="BZ132" s="61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</row>
    <row r="133" spans="1:156" ht="11.25" customHeight="1">
      <c r="A133" s="61"/>
      <c r="B133" s="61"/>
      <c r="C133" s="61"/>
      <c r="D133" s="76"/>
      <c r="E133" s="61"/>
      <c r="F133" s="61"/>
      <c r="G133" s="61"/>
      <c r="H133" s="61"/>
      <c r="I133" s="61"/>
      <c r="J133" s="61"/>
      <c r="K133" s="77"/>
      <c r="L133" s="299" t="s">
        <v>36</v>
      </c>
      <c r="M133" s="120"/>
      <c r="N133" s="120"/>
      <c r="O133" s="120"/>
      <c r="P133" s="120"/>
      <c r="Q133" s="121"/>
      <c r="R133" s="301" t="str">
        <f>R$31</f>
        <v/>
      </c>
      <c r="S133" s="302"/>
      <c r="T133" s="302" t="str">
        <f t="shared" ref="T133" si="18">T$31</f>
        <v/>
      </c>
      <c r="U133" s="302"/>
      <c r="V133" s="302" t="str">
        <f t="shared" ref="V133" si="19">V$31</f>
        <v/>
      </c>
      <c r="W133" s="305"/>
      <c r="X133" s="301" t="str">
        <f t="shared" ref="X133" si="20">X$31</f>
        <v/>
      </c>
      <c r="Y133" s="302"/>
      <c r="Z133" s="302" t="str">
        <f t="shared" ref="Z133" si="21">Z$31</f>
        <v/>
      </c>
      <c r="AA133" s="302"/>
      <c r="AB133" s="302" t="str">
        <f t="shared" ref="AB133" si="22">AB$31</f>
        <v/>
      </c>
      <c r="AC133" s="358"/>
      <c r="AD133" s="476" t="str">
        <f t="shared" ref="AD133" si="23">AD$31</f>
        <v/>
      </c>
      <c r="AE133" s="302"/>
      <c r="AF133" s="302" t="str">
        <f t="shared" ref="AF133" si="24">AF$31</f>
        <v/>
      </c>
      <c r="AG133" s="302"/>
      <c r="AH133" s="302" t="str">
        <f t="shared" ref="AH133" si="25">AH$31</f>
        <v/>
      </c>
      <c r="AI133" s="302"/>
      <c r="AJ133" s="373" t="s">
        <v>14</v>
      </c>
      <c r="AK133" s="374"/>
      <c r="AL133" s="61"/>
      <c r="AM133" s="61"/>
      <c r="AN133" s="61"/>
      <c r="AO133" s="61"/>
      <c r="AP133" s="61"/>
      <c r="AQ133" s="484"/>
      <c r="AR133" s="484"/>
      <c r="AS133" s="484"/>
      <c r="AT133" s="484"/>
      <c r="AU133" s="484"/>
      <c r="AV133" s="484"/>
      <c r="AW133" s="484"/>
      <c r="AX133" s="484"/>
      <c r="AY133" s="484"/>
      <c r="AZ133" s="484"/>
      <c r="BA133" s="484"/>
      <c r="BB133" s="66"/>
      <c r="BC133" s="120"/>
      <c r="BD133" s="120"/>
      <c r="BE133" s="120"/>
      <c r="BF133" s="120"/>
      <c r="BG133" s="120"/>
      <c r="BH133" s="120"/>
      <c r="BI133" s="120"/>
      <c r="BJ133" s="487"/>
      <c r="BK133" s="487"/>
      <c r="BL133" s="66"/>
      <c r="BM133" s="120"/>
      <c r="BN133" s="120"/>
      <c r="BO133" s="400"/>
      <c r="BP133" s="400"/>
      <c r="BQ133" s="400"/>
      <c r="BR133" s="400"/>
      <c r="BS133" s="400"/>
      <c r="BT133" s="400"/>
      <c r="BU133" s="400"/>
      <c r="BV133" s="400"/>
      <c r="BW133" s="400"/>
      <c r="BX133" s="61"/>
      <c r="BY133" s="61"/>
      <c r="BZ133" s="61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</row>
    <row r="134" spans="1:156" ht="11.25" customHeight="1" thickBot="1">
      <c r="A134" s="61"/>
      <c r="B134" s="61"/>
      <c r="C134" s="61"/>
      <c r="D134" s="88"/>
      <c r="E134" s="89"/>
      <c r="F134" s="89"/>
      <c r="G134" s="89"/>
      <c r="H134" s="89"/>
      <c r="I134" s="89"/>
      <c r="J134" s="89"/>
      <c r="K134" s="90"/>
      <c r="L134" s="211"/>
      <c r="M134" s="212"/>
      <c r="N134" s="212"/>
      <c r="O134" s="212"/>
      <c r="P134" s="212"/>
      <c r="Q134" s="300"/>
      <c r="R134" s="303"/>
      <c r="S134" s="304"/>
      <c r="T134" s="304"/>
      <c r="U134" s="304"/>
      <c r="V134" s="304"/>
      <c r="W134" s="306"/>
      <c r="X134" s="303"/>
      <c r="Y134" s="304"/>
      <c r="Z134" s="304"/>
      <c r="AA134" s="304"/>
      <c r="AB134" s="304"/>
      <c r="AC134" s="359"/>
      <c r="AD134" s="478"/>
      <c r="AE134" s="304"/>
      <c r="AF134" s="304"/>
      <c r="AG134" s="304"/>
      <c r="AH134" s="304"/>
      <c r="AI134" s="304"/>
      <c r="AJ134" s="501"/>
      <c r="AK134" s="502"/>
      <c r="AL134" s="61"/>
      <c r="AM134" s="61"/>
      <c r="AN134" s="61"/>
      <c r="AO134" s="61"/>
      <c r="AP134" s="61"/>
      <c r="AQ134" s="485"/>
      <c r="AR134" s="485"/>
      <c r="AS134" s="485"/>
      <c r="AT134" s="485"/>
      <c r="AU134" s="485"/>
      <c r="AV134" s="485"/>
      <c r="AW134" s="485"/>
      <c r="AX134" s="485"/>
      <c r="AY134" s="485"/>
      <c r="AZ134" s="485"/>
      <c r="BA134" s="485"/>
      <c r="BB134" s="91"/>
      <c r="BC134" s="123"/>
      <c r="BD134" s="123"/>
      <c r="BE134" s="123"/>
      <c r="BF134" s="123"/>
      <c r="BG134" s="123"/>
      <c r="BH134" s="123"/>
      <c r="BI134" s="123"/>
      <c r="BJ134" s="488"/>
      <c r="BK134" s="488"/>
      <c r="BL134" s="91"/>
      <c r="BM134" s="123"/>
      <c r="BN134" s="123"/>
      <c r="BO134" s="430"/>
      <c r="BP134" s="430"/>
      <c r="BQ134" s="430"/>
      <c r="BR134" s="430"/>
      <c r="BS134" s="430"/>
      <c r="BT134" s="430"/>
      <c r="BU134" s="430"/>
      <c r="BV134" s="430"/>
      <c r="BW134" s="430"/>
      <c r="BX134" s="61"/>
      <c r="BY134" s="61"/>
      <c r="BZ134" s="61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</row>
    <row r="135" spans="1:156" ht="11.2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459" t="s">
        <v>93</v>
      </c>
      <c r="AR135" s="459"/>
      <c r="AS135" s="459"/>
      <c r="AT135" s="459"/>
      <c r="AU135" s="459"/>
      <c r="AV135" s="459"/>
      <c r="AW135" s="459"/>
      <c r="AX135" s="459"/>
      <c r="AY135" s="459"/>
      <c r="AZ135" s="459"/>
      <c r="BA135" s="459"/>
      <c r="BB135" s="87"/>
      <c r="BC135" s="462">
        <f>BC33</f>
        <v>0</v>
      </c>
      <c r="BD135" s="462"/>
      <c r="BE135" s="462"/>
      <c r="BF135" s="462"/>
      <c r="BG135" s="462"/>
      <c r="BH135" s="462"/>
      <c r="BI135" s="462"/>
      <c r="BJ135" s="462"/>
      <c r="BK135" s="462"/>
      <c r="BL135" s="462"/>
      <c r="BM135" s="462"/>
      <c r="BN135" s="462"/>
      <c r="BO135" s="462"/>
      <c r="BP135" s="462"/>
      <c r="BQ135" s="462"/>
      <c r="BR135" s="462"/>
      <c r="BS135" s="462"/>
      <c r="BT135" s="462"/>
      <c r="BU135" s="462"/>
      <c r="BV135" s="462"/>
      <c r="BW135" s="462"/>
      <c r="BX135" s="61"/>
      <c r="BY135" s="61"/>
      <c r="BZ135" s="61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</row>
    <row r="136" spans="1:156" ht="11.2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66"/>
      <c r="BC136" s="463"/>
      <c r="BD136" s="463"/>
      <c r="BE136" s="463"/>
      <c r="BF136" s="463"/>
      <c r="BG136" s="463"/>
      <c r="BH136" s="463"/>
      <c r="BI136" s="463"/>
      <c r="BJ136" s="463"/>
      <c r="BK136" s="463"/>
      <c r="BL136" s="463"/>
      <c r="BM136" s="463"/>
      <c r="BN136" s="463"/>
      <c r="BO136" s="463"/>
      <c r="BP136" s="463"/>
      <c r="BQ136" s="463"/>
      <c r="BR136" s="463"/>
      <c r="BS136" s="463"/>
      <c r="BT136" s="463"/>
      <c r="BU136" s="463"/>
      <c r="BV136" s="463"/>
      <c r="BW136" s="463"/>
      <c r="BX136" s="61"/>
      <c r="BY136" s="61"/>
      <c r="BZ136" s="61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</row>
    <row r="137" spans="1:156" ht="11.25" customHeight="1">
      <c r="A137" s="61"/>
      <c r="B137" s="61"/>
      <c r="C137" s="61"/>
      <c r="D137" s="400" t="s">
        <v>40</v>
      </c>
      <c r="E137" s="400"/>
      <c r="F137" s="400"/>
      <c r="G137" s="400"/>
      <c r="H137" s="400"/>
      <c r="I137" s="400"/>
      <c r="J137" s="400"/>
      <c r="K137" s="453"/>
      <c r="L137" s="138"/>
      <c r="M137" s="454"/>
      <c r="N137" s="455"/>
      <c r="O137" s="138"/>
      <c r="P137" s="454"/>
      <c r="Q137" s="455"/>
      <c r="R137" s="138"/>
      <c r="S137" s="454"/>
      <c r="T137" s="455"/>
      <c r="U137" s="138"/>
      <c r="V137" s="454"/>
      <c r="W137" s="455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461"/>
      <c r="AR137" s="461"/>
      <c r="AS137" s="461"/>
      <c r="AT137" s="461"/>
      <c r="AU137" s="461"/>
      <c r="AV137" s="461"/>
      <c r="AW137" s="461"/>
      <c r="AX137" s="461"/>
      <c r="AY137" s="461"/>
      <c r="AZ137" s="461"/>
      <c r="BA137" s="461"/>
      <c r="BB137" s="91"/>
      <c r="BC137" s="464"/>
      <c r="BD137" s="464"/>
      <c r="BE137" s="464"/>
      <c r="BF137" s="464"/>
      <c r="BG137" s="464"/>
      <c r="BH137" s="464"/>
      <c r="BI137" s="464"/>
      <c r="BJ137" s="464"/>
      <c r="BK137" s="464"/>
      <c r="BL137" s="464"/>
      <c r="BM137" s="464"/>
      <c r="BN137" s="464"/>
      <c r="BO137" s="464"/>
      <c r="BP137" s="464"/>
      <c r="BQ137" s="464"/>
      <c r="BR137" s="464"/>
      <c r="BS137" s="464"/>
      <c r="BT137" s="464"/>
      <c r="BU137" s="464"/>
      <c r="BV137" s="464"/>
      <c r="BW137" s="464"/>
      <c r="BX137" s="61"/>
      <c r="BY137" s="61"/>
      <c r="BZ137" s="61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</row>
    <row r="138" spans="1:156" ht="11.25" customHeight="1">
      <c r="A138" s="61"/>
      <c r="B138" s="61"/>
      <c r="C138" s="61"/>
      <c r="D138" s="400"/>
      <c r="E138" s="400"/>
      <c r="F138" s="400"/>
      <c r="G138" s="400"/>
      <c r="H138" s="400"/>
      <c r="I138" s="400"/>
      <c r="J138" s="400"/>
      <c r="K138" s="453"/>
      <c r="L138" s="456"/>
      <c r="M138" s="457"/>
      <c r="N138" s="458"/>
      <c r="O138" s="456"/>
      <c r="P138" s="457"/>
      <c r="Q138" s="458"/>
      <c r="R138" s="456"/>
      <c r="S138" s="457"/>
      <c r="T138" s="458"/>
      <c r="U138" s="456"/>
      <c r="V138" s="457"/>
      <c r="W138" s="458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</row>
    <row r="139" spans="1:156" ht="11.25" customHeight="1">
      <c r="A139" s="61"/>
      <c r="B139" s="61"/>
      <c r="C139" s="61"/>
      <c r="D139" s="451"/>
      <c r="E139" s="451"/>
      <c r="F139" s="451"/>
      <c r="G139" s="451"/>
      <c r="H139" s="451"/>
      <c r="I139" s="451"/>
      <c r="J139" s="451"/>
      <c r="K139" s="452"/>
      <c r="L139" s="452"/>
      <c r="M139" s="45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</row>
    <row r="140" spans="1:156" ht="11.25" customHeight="1" thickBot="1">
      <c r="A140" s="61"/>
      <c r="B140" s="61"/>
      <c r="C140" s="61"/>
      <c r="D140" s="451"/>
      <c r="E140" s="451"/>
      <c r="F140" s="451"/>
      <c r="G140" s="451"/>
      <c r="H140" s="451"/>
      <c r="I140" s="451"/>
      <c r="J140" s="451"/>
      <c r="K140" s="452"/>
      <c r="L140" s="452"/>
      <c r="M140" s="452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</row>
    <row r="141" spans="1:156" ht="11.25" customHeight="1">
      <c r="A141" s="61"/>
      <c r="B141" s="61"/>
      <c r="C141" s="61"/>
      <c r="D141" s="115" t="s">
        <v>56</v>
      </c>
      <c r="E141" s="116"/>
      <c r="F141" s="116"/>
      <c r="G141" s="116"/>
      <c r="H141" s="116"/>
      <c r="I141" s="444"/>
      <c r="J141" s="209" t="s">
        <v>22</v>
      </c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444"/>
      <c r="AI141" s="209" t="s">
        <v>23</v>
      </c>
      <c r="AJ141" s="116"/>
      <c r="AK141" s="116"/>
      <c r="AL141" s="116"/>
      <c r="AM141" s="116"/>
      <c r="AN141" s="116"/>
      <c r="AO141" s="116"/>
      <c r="AP141" s="444"/>
      <c r="AQ141" s="209" t="s">
        <v>9</v>
      </c>
      <c r="AR141" s="116"/>
      <c r="AS141" s="116"/>
      <c r="AT141" s="444"/>
      <c r="AU141" s="209" t="s">
        <v>24</v>
      </c>
      <c r="AV141" s="116"/>
      <c r="AW141" s="116"/>
      <c r="AX141" s="116"/>
      <c r="AY141" s="116"/>
      <c r="AZ141" s="116"/>
      <c r="BA141" s="116"/>
      <c r="BB141" s="444"/>
      <c r="BC141" s="209" t="s">
        <v>25</v>
      </c>
      <c r="BD141" s="116"/>
      <c r="BE141" s="116"/>
      <c r="BF141" s="116"/>
      <c r="BG141" s="116"/>
      <c r="BH141" s="116"/>
      <c r="BI141" s="116"/>
      <c r="BJ141" s="116"/>
      <c r="BK141" s="444"/>
      <c r="BL141" s="446" t="s">
        <v>55</v>
      </c>
      <c r="BM141" s="447"/>
      <c r="BN141" s="447"/>
      <c r="BO141" s="448"/>
      <c r="BP141" s="209" t="s">
        <v>10</v>
      </c>
      <c r="BQ141" s="116"/>
      <c r="BR141" s="116"/>
      <c r="BS141" s="116"/>
      <c r="BT141" s="116"/>
      <c r="BU141" s="116"/>
      <c r="BV141" s="116"/>
      <c r="BW141" s="116"/>
      <c r="BX141" s="449"/>
      <c r="BY141" s="61"/>
      <c r="BZ141" s="61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</row>
    <row r="142" spans="1:156" ht="11.25" customHeight="1">
      <c r="A142" s="61"/>
      <c r="B142" s="61"/>
      <c r="C142" s="61"/>
      <c r="D142" s="429"/>
      <c r="E142" s="430"/>
      <c r="F142" s="430"/>
      <c r="G142" s="430"/>
      <c r="H142" s="430"/>
      <c r="I142" s="431"/>
      <c r="J142" s="445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1"/>
      <c r="AI142" s="445"/>
      <c r="AJ142" s="430"/>
      <c r="AK142" s="430"/>
      <c r="AL142" s="430"/>
      <c r="AM142" s="430"/>
      <c r="AN142" s="430"/>
      <c r="AO142" s="430"/>
      <c r="AP142" s="431"/>
      <c r="AQ142" s="445"/>
      <c r="AR142" s="430"/>
      <c r="AS142" s="430"/>
      <c r="AT142" s="431"/>
      <c r="AU142" s="445"/>
      <c r="AV142" s="430"/>
      <c r="AW142" s="430"/>
      <c r="AX142" s="430"/>
      <c r="AY142" s="430"/>
      <c r="AZ142" s="430"/>
      <c r="BA142" s="430"/>
      <c r="BB142" s="431"/>
      <c r="BC142" s="445"/>
      <c r="BD142" s="430"/>
      <c r="BE142" s="430"/>
      <c r="BF142" s="430"/>
      <c r="BG142" s="430"/>
      <c r="BH142" s="430"/>
      <c r="BI142" s="430"/>
      <c r="BJ142" s="430"/>
      <c r="BK142" s="431"/>
      <c r="BL142" s="185"/>
      <c r="BM142" s="186"/>
      <c r="BN142" s="186"/>
      <c r="BO142" s="187"/>
      <c r="BP142" s="445"/>
      <c r="BQ142" s="430"/>
      <c r="BR142" s="430"/>
      <c r="BS142" s="430"/>
      <c r="BT142" s="430"/>
      <c r="BU142" s="430"/>
      <c r="BV142" s="430"/>
      <c r="BW142" s="430"/>
      <c r="BX142" s="450"/>
      <c r="BY142" s="61"/>
      <c r="BZ142" s="61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</row>
    <row r="143" spans="1:156" ht="11.25" customHeight="1">
      <c r="A143" s="61"/>
      <c r="B143" s="396"/>
      <c r="C143" s="397"/>
      <c r="D143" s="389" t="str">
        <f>IF(D41="","",D41)</f>
        <v/>
      </c>
      <c r="E143" s="390"/>
      <c r="F143" s="398"/>
      <c r="G143" s="390" t="str">
        <f>IF(G41="","",G41)</f>
        <v/>
      </c>
      <c r="H143" s="390"/>
      <c r="I143" s="398"/>
      <c r="J143" s="172" t="str">
        <f>IF(J41="","",J41)</f>
        <v/>
      </c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405"/>
      <c r="AI143" s="408" t="str">
        <f>IF(AI41="","",AI41)</f>
        <v/>
      </c>
      <c r="AJ143" s="409"/>
      <c r="AK143" s="409"/>
      <c r="AL143" s="409"/>
      <c r="AM143" s="410"/>
      <c r="AN143" s="410"/>
      <c r="AO143" s="410"/>
      <c r="AP143" s="411"/>
      <c r="AQ143" s="420" t="str">
        <f>IF(AQ41="","",AQ41)</f>
        <v/>
      </c>
      <c r="AR143" s="421"/>
      <c r="AS143" s="421"/>
      <c r="AT143" s="422"/>
      <c r="AU143" s="287" t="str">
        <f>IF(AU41="","",AU41)</f>
        <v/>
      </c>
      <c r="AV143" s="288"/>
      <c r="AW143" s="288"/>
      <c r="AX143" s="288"/>
      <c r="AY143" s="288"/>
      <c r="AZ143" s="288"/>
      <c r="BA143" s="289"/>
      <c r="BB143" s="290"/>
      <c r="BC143" s="151" t="str">
        <f>IF(BC41="","",BC41)</f>
        <v/>
      </c>
      <c r="BD143" s="152"/>
      <c r="BE143" s="153"/>
      <c r="BF143" s="153"/>
      <c r="BG143" s="153"/>
      <c r="BH143" s="153"/>
      <c r="BI143" s="153"/>
      <c r="BJ143" s="153"/>
      <c r="BK143" s="154"/>
      <c r="BL143" s="163" t="str">
        <f>IF(BL41="","",BL41)</f>
        <v/>
      </c>
      <c r="BM143" s="164"/>
      <c r="BN143" s="164"/>
      <c r="BO143" s="165"/>
      <c r="BP143" s="172" t="str">
        <f>IF(BP41="","",BP41)</f>
        <v/>
      </c>
      <c r="BQ143" s="173"/>
      <c r="BR143" s="173"/>
      <c r="BS143" s="173"/>
      <c r="BT143" s="173"/>
      <c r="BU143" s="173"/>
      <c r="BV143" s="173"/>
      <c r="BW143" s="173"/>
      <c r="BX143" s="174"/>
      <c r="BY143" s="61"/>
      <c r="BZ143" s="61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</row>
    <row r="144" spans="1:156" ht="11.25" customHeight="1">
      <c r="A144" s="61"/>
      <c r="B144" s="397"/>
      <c r="C144" s="397"/>
      <c r="D144" s="399"/>
      <c r="E144" s="400"/>
      <c r="F144" s="401"/>
      <c r="G144" s="400"/>
      <c r="H144" s="400"/>
      <c r="I144" s="401"/>
      <c r="J144" s="175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406"/>
      <c r="AI144" s="412"/>
      <c r="AJ144" s="413"/>
      <c r="AK144" s="413"/>
      <c r="AL144" s="413"/>
      <c r="AM144" s="414"/>
      <c r="AN144" s="414"/>
      <c r="AO144" s="414"/>
      <c r="AP144" s="415"/>
      <c r="AQ144" s="423"/>
      <c r="AR144" s="424"/>
      <c r="AS144" s="424"/>
      <c r="AT144" s="425"/>
      <c r="AU144" s="291"/>
      <c r="AV144" s="292"/>
      <c r="AW144" s="292"/>
      <c r="AX144" s="292"/>
      <c r="AY144" s="292"/>
      <c r="AZ144" s="292"/>
      <c r="BA144" s="293"/>
      <c r="BB144" s="294"/>
      <c r="BC144" s="155"/>
      <c r="BD144" s="156"/>
      <c r="BE144" s="157"/>
      <c r="BF144" s="157"/>
      <c r="BG144" s="157"/>
      <c r="BH144" s="157"/>
      <c r="BI144" s="157"/>
      <c r="BJ144" s="157"/>
      <c r="BK144" s="158"/>
      <c r="BL144" s="166"/>
      <c r="BM144" s="167"/>
      <c r="BN144" s="167"/>
      <c r="BO144" s="168"/>
      <c r="BP144" s="175"/>
      <c r="BQ144" s="176"/>
      <c r="BR144" s="176"/>
      <c r="BS144" s="176"/>
      <c r="BT144" s="176"/>
      <c r="BU144" s="176"/>
      <c r="BV144" s="176"/>
      <c r="BW144" s="176"/>
      <c r="BX144" s="177"/>
      <c r="BY144" s="61"/>
      <c r="BZ144" s="61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</row>
    <row r="145" spans="1:156" ht="11.25" customHeight="1">
      <c r="A145" s="61"/>
      <c r="B145" s="397"/>
      <c r="C145" s="397"/>
      <c r="D145" s="429"/>
      <c r="E145" s="430"/>
      <c r="F145" s="431"/>
      <c r="G145" s="430"/>
      <c r="H145" s="430"/>
      <c r="I145" s="431"/>
      <c r="J145" s="188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432"/>
      <c r="AI145" s="433"/>
      <c r="AJ145" s="434"/>
      <c r="AK145" s="434"/>
      <c r="AL145" s="434"/>
      <c r="AM145" s="435"/>
      <c r="AN145" s="435"/>
      <c r="AO145" s="435"/>
      <c r="AP145" s="436"/>
      <c r="AQ145" s="437"/>
      <c r="AR145" s="438"/>
      <c r="AS145" s="438"/>
      <c r="AT145" s="439"/>
      <c r="AU145" s="440"/>
      <c r="AV145" s="441"/>
      <c r="AW145" s="441"/>
      <c r="AX145" s="441"/>
      <c r="AY145" s="441"/>
      <c r="AZ145" s="441"/>
      <c r="BA145" s="442"/>
      <c r="BB145" s="443"/>
      <c r="BC145" s="181"/>
      <c r="BD145" s="182"/>
      <c r="BE145" s="183"/>
      <c r="BF145" s="183"/>
      <c r="BG145" s="183"/>
      <c r="BH145" s="183"/>
      <c r="BI145" s="183"/>
      <c r="BJ145" s="183"/>
      <c r="BK145" s="184"/>
      <c r="BL145" s="185"/>
      <c r="BM145" s="186"/>
      <c r="BN145" s="186"/>
      <c r="BO145" s="187"/>
      <c r="BP145" s="188"/>
      <c r="BQ145" s="189"/>
      <c r="BR145" s="189"/>
      <c r="BS145" s="189"/>
      <c r="BT145" s="189"/>
      <c r="BU145" s="189"/>
      <c r="BV145" s="189"/>
      <c r="BW145" s="189"/>
      <c r="BX145" s="190"/>
      <c r="BY145" s="61"/>
      <c r="BZ145" s="61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</row>
    <row r="146" spans="1:156" ht="11.25" customHeight="1">
      <c r="A146" s="61"/>
      <c r="B146" s="396"/>
      <c r="C146" s="397"/>
      <c r="D146" s="389" t="str">
        <f>IF(D44="","",D44)</f>
        <v/>
      </c>
      <c r="E146" s="390"/>
      <c r="F146" s="398"/>
      <c r="G146" s="390" t="str">
        <f>IF(G44="","",G44)</f>
        <v/>
      </c>
      <c r="H146" s="390"/>
      <c r="I146" s="398"/>
      <c r="J146" s="172" t="str">
        <f>IF(J44="","",J44)</f>
        <v/>
      </c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405"/>
      <c r="AI146" s="408" t="str">
        <f>IF(AI44="","",AI44)</f>
        <v/>
      </c>
      <c r="AJ146" s="409"/>
      <c r="AK146" s="409"/>
      <c r="AL146" s="409"/>
      <c r="AM146" s="410"/>
      <c r="AN146" s="410"/>
      <c r="AO146" s="410"/>
      <c r="AP146" s="411"/>
      <c r="AQ146" s="420" t="str">
        <f>IF(AQ44="","",AQ44)</f>
        <v/>
      </c>
      <c r="AR146" s="421"/>
      <c r="AS146" s="421"/>
      <c r="AT146" s="422"/>
      <c r="AU146" s="287" t="str">
        <f>IF(AU44="","",AU44)</f>
        <v/>
      </c>
      <c r="AV146" s="288"/>
      <c r="AW146" s="288"/>
      <c r="AX146" s="288"/>
      <c r="AY146" s="288"/>
      <c r="AZ146" s="288"/>
      <c r="BA146" s="289"/>
      <c r="BB146" s="290"/>
      <c r="BC146" s="151" t="str">
        <f>IF(BC44="","",BC44)</f>
        <v/>
      </c>
      <c r="BD146" s="152"/>
      <c r="BE146" s="153"/>
      <c r="BF146" s="153"/>
      <c r="BG146" s="153"/>
      <c r="BH146" s="153"/>
      <c r="BI146" s="153"/>
      <c r="BJ146" s="153"/>
      <c r="BK146" s="154"/>
      <c r="BL146" s="163" t="str">
        <f>IF(BL44="","",BL44)</f>
        <v/>
      </c>
      <c r="BM146" s="164"/>
      <c r="BN146" s="164"/>
      <c r="BO146" s="165"/>
      <c r="BP146" s="172" t="str">
        <f>IF(BP44="","",BP44)</f>
        <v/>
      </c>
      <c r="BQ146" s="173"/>
      <c r="BR146" s="173"/>
      <c r="BS146" s="173"/>
      <c r="BT146" s="173"/>
      <c r="BU146" s="173"/>
      <c r="BV146" s="173"/>
      <c r="BW146" s="173"/>
      <c r="BX146" s="174"/>
      <c r="BY146" s="61"/>
      <c r="BZ146" s="61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</row>
    <row r="147" spans="1:156" ht="11.25" customHeight="1">
      <c r="A147" s="61"/>
      <c r="B147" s="397"/>
      <c r="C147" s="397"/>
      <c r="D147" s="399"/>
      <c r="E147" s="400"/>
      <c r="F147" s="401"/>
      <c r="G147" s="400"/>
      <c r="H147" s="400"/>
      <c r="I147" s="401"/>
      <c r="J147" s="175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406"/>
      <c r="AI147" s="412"/>
      <c r="AJ147" s="413"/>
      <c r="AK147" s="413"/>
      <c r="AL147" s="413"/>
      <c r="AM147" s="414"/>
      <c r="AN147" s="414"/>
      <c r="AO147" s="414"/>
      <c r="AP147" s="415"/>
      <c r="AQ147" s="423"/>
      <c r="AR147" s="424"/>
      <c r="AS147" s="424"/>
      <c r="AT147" s="425"/>
      <c r="AU147" s="291"/>
      <c r="AV147" s="292"/>
      <c r="AW147" s="292"/>
      <c r="AX147" s="292"/>
      <c r="AY147" s="292"/>
      <c r="AZ147" s="292"/>
      <c r="BA147" s="293"/>
      <c r="BB147" s="294"/>
      <c r="BC147" s="155"/>
      <c r="BD147" s="156"/>
      <c r="BE147" s="157"/>
      <c r="BF147" s="157"/>
      <c r="BG147" s="157"/>
      <c r="BH147" s="157"/>
      <c r="BI147" s="157"/>
      <c r="BJ147" s="157"/>
      <c r="BK147" s="158"/>
      <c r="BL147" s="166"/>
      <c r="BM147" s="167"/>
      <c r="BN147" s="167"/>
      <c r="BO147" s="168"/>
      <c r="BP147" s="175"/>
      <c r="BQ147" s="176"/>
      <c r="BR147" s="176"/>
      <c r="BS147" s="176"/>
      <c r="BT147" s="176"/>
      <c r="BU147" s="176"/>
      <c r="BV147" s="176"/>
      <c r="BW147" s="176"/>
      <c r="BX147" s="177"/>
      <c r="BY147" s="61"/>
      <c r="BZ147" s="61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</row>
    <row r="148" spans="1:156" ht="11.25" customHeight="1">
      <c r="A148" s="61"/>
      <c r="B148" s="397"/>
      <c r="C148" s="397"/>
      <c r="D148" s="429"/>
      <c r="E148" s="430"/>
      <c r="F148" s="431"/>
      <c r="G148" s="430"/>
      <c r="H148" s="430"/>
      <c r="I148" s="431"/>
      <c r="J148" s="188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432"/>
      <c r="AI148" s="433"/>
      <c r="AJ148" s="434"/>
      <c r="AK148" s="434"/>
      <c r="AL148" s="434"/>
      <c r="AM148" s="435"/>
      <c r="AN148" s="435"/>
      <c r="AO148" s="435"/>
      <c r="AP148" s="436"/>
      <c r="AQ148" s="437"/>
      <c r="AR148" s="438"/>
      <c r="AS148" s="438"/>
      <c r="AT148" s="439"/>
      <c r="AU148" s="440"/>
      <c r="AV148" s="441"/>
      <c r="AW148" s="441"/>
      <c r="AX148" s="441"/>
      <c r="AY148" s="441"/>
      <c r="AZ148" s="441"/>
      <c r="BA148" s="442"/>
      <c r="BB148" s="443"/>
      <c r="BC148" s="181"/>
      <c r="BD148" s="182"/>
      <c r="BE148" s="183"/>
      <c r="BF148" s="183"/>
      <c r="BG148" s="183"/>
      <c r="BH148" s="183"/>
      <c r="BI148" s="183"/>
      <c r="BJ148" s="183"/>
      <c r="BK148" s="184"/>
      <c r="BL148" s="185"/>
      <c r="BM148" s="186"/>
      <c r="BN148" s="186"/>
      <c r="BO148" s="187"/>
      <c r="BP148" s="188"/>
      <c r="BQ148" s="189"/>
      <c r="BR148" s="189"/>
      <c r="BS148" s="189"/>
      <c r="BT148" s="189"/>
      <c r="BU148" s="189"/>
      <c r="BV148" s="189"/>
      <c r="BW148" s="189"/>
      <c r="BX148" s="190"/>
      <c r="BY148" s="61"/>
      <c r="BZ148" s="61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</row>
    <row r="149" spans="1:156" ht="11.25" customHeight="1">
      <c r="A149" s="61"/>
      <c r="B149" s="396"/>
      <c r="C149" s="397"/>
      <c r="D149" s="389" t="str">
        <f>IF(D47="","",D47)</f>
        <v/>
      </c>
      <c r="E149" s="390"/>
      <c r="F149" s="398"/>
      <c r="G149" s="390" t="str">
        <f>IF(G47="","",G47)</f>
        <v/>
      </c>
      <c r="H149" s="390"/>
      <c r="I149" s="398"/>
      <c r="J149" s="172" t="str">
        <f>IF(J47="","",J47)</f>
        <v/>
      </c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405"/>
      <c r="AI149" s="408" t="str">
        <f>IF(AI47="","",AI47)</f>
        <v/>
      </c>
      <c r="AJ149" s="409"/>
      <c r="AK149" s="409"/>
      <c r="AL149" s="409"/>
      <c r="AM149" s="410"/>
      <c r="AN149" s="410"/>
      <c r="AO149" s="410"/>
      <c r="AP149" s="411"/>
      <c r="AQ149" s="420" t="str">
        <f>IF(AQ47="","",AQ47)</f>
        <v/>
      </c>
      <c r="AR149" s="421"/>
      <c r="AS149" s="421"/>
      <c r="AT149" s="422"/>
      <c r="AU149" s="287" t="str">
        <f>IF(AU47="","",AU47)</f>
        <v/>
      </c>
      <c r="AV149" s="288"/>
      <c r="AW149" s="288"/>
      <c r="AX149" s="288"/>
      <c r="AY149" s="288"/>
      <c r="AZ149" s="288"/>
      <c r="BA149" s="289"/>
      <c r="BB149" s="290"/>
      <c r="BC149" s="151" t="str">
        <f>IF(BC47="","",BC47)</f>
        <v/>
      </c>
      <c r="BD149" s="152"/>
      <c r="BE149" s="153"/>
      <c r="BF149" s="153"/>
      <c r="BG149" s="153"/>
      <c r="BH149" s="153"/>
      <c r="BI149" s="153"/>
      <c r="BJ149" s="153"/>
      <c r="BK149" s="154"/>
      <c r="BL149" s="163" t="str">
        <f>IF(BL47="","",BL47)</f>
        <v/>
      </c>
      <c r="BM149" s="164"/>
      <c r="BN149" s="164"/>
      <c r="BO149" s="165"/>
      <c r="BP149" s="172" t="str">
        <f>IF(BP47="","",BP47)</f>
        <v/>
      </c>
      <c r="BQ149" s="173"/>
      <c r="BR149" s="173"/>
      <c r="BS149" s="173"/>
      <c r="BT149" s="173"/>
      <c r="BU149" s="173"/>
      <c r="BV149" s="173"/>
      <c r="BW149" s="173"/>
      <c r="BX149" s="174"/>
      <c r="BY149" s="61"/>
      <c r="BZ149" s="61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</row>
    <row r="150" spans="1:156" ht="11.25" customHeight="1">
      <c r="A150" s="61"/>
      <c r="B150" s="397"/>
      <c r="C150" s="397"/>
      <c r="D150" s="399"/>
      <c r="E150" s="400"/>
      <c r="F150" s="401"/>
      <c r="G150" s="400"/>
      <c r="H150" s="400"/>
      <c r="I150" s="401"/>
      <c r="J150" s="175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406"/>
      <c r="AI150" s="412"/>
      <c r="AJ150" s="413"/>
      <c r="AK150" s="413"/>
      <c r="AL150" s="413"/>
      <c r="AM150" s="414"/>
      <c r="AN150" s="414"/>
      <c r="AO150" s="414"/>
      <c r="AP150" s="415"/>
      <c r="AQ150" s="423"/>
      <c r="AR150" s="424"/>
      <c r="AS150" s="424"/>
      <c r="AT150" s="425"/>
      <c r="AU150" s="291"/>
      <c r="AV150" s="292"/>
      <c r="AW150" s="292"/>
      <c r="AX150" s="292"/>
      <c r="AY150" s="292"/>
      <c r="AZ150" s="292"/>
      <c r="BA150" s="293"/>
      <c r="BB150" s="294"/>
      <c r="BC150" s="155"/>
      <c r="BD150" s="156"/>
      <c r="BE150" s="157"/>
      <c r="BF150" s="157"/>
      <c r="BG150" s="157"/>
      <c r="BH150" s="157"/>
      <c r="BI150" s="157"/>
      <c r="BJ150" s="157"/>
      <c r="BK150" s="158"/>
      <c r="BL150" s="166"/>
      <c r="BM150" s="167"/>
      <c r="BN150" s="167"/>
      <c r="BO150" s="168"/>
      <c r="BP150" s="175"/>
      <c r="BQ150" s="176"/>
      <c r="BR150" s="176"/>
      <c r="BS150" s="176"/>
      <c r="BT150" s="176"/>
      <c r="BU150" s="176"/>
      <c r="BV150" s="176"/>
      <c r="BW150" s="176"/>
      <c r="BX150" s="177"/>
      <c r="BY150" s="61"/>
      <c r="BZ150" s="61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</row>
    <row r="151" spans="1:156" ht="11.25" customHeight="1">
      <c r="A151" s="61"/>
      <c r="B151" s="397"/>
      <c r="C151" s="397"/>
      <c r="D151" s="429"/>
      <c r="E151" s="430"/>
      <c r="F151" s="431"/>
      <c r="G151" s="430"/>
      <c r="H151" s="430"/>
      <c r="I151" s="431"/>
      <c r="J151" s="188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432"/>
      <c r="AI151" s="433"/>
      <c r="AJ151" s="434"/>
      <c r="AK151" s="434"/>
      <c r="AL151" s="434"/>
      <c r="AM151" s="435"/>
      <c r="AN151" s="435"/>
      <c r="AO151" s="435"/>
      <c r="AP151" s="436"/>
      <c r="AQ151" s="437"/>
      <c r="AR151" s="438"/>
      <c r="AS151" s="438"/>
      <c r="AT151" s="439"/>
      <c r="AU151" s="440"/>
      <c r="AV151" s="441"/>
      <c r="AW151" s="441"/>
      <c r="AX151" s="441"/>
      <c r="AY151" s="441"/>
      <c r="AZ151" s="441"/>
      <c r="BA151" s="442"/>
      <c r="BB151" s="443"/>
      <c r="BC151" s="181"/>
      <c r="BD151" s="182"/>
      <c r="BE151" s="183"/>
      <c r="BF151" s="183"/>
      <c r="BG151" s="183"/>
      <c r="BH151" s="183"/>
      <c r="BI151" s="183"/>
      <c r="BJ151" s="183"/>
      <c r="BK151" s="184"/>
      <c r="BL151" s="185"/>
      <c r="BM151" s="186"/>
      <c r="BN151" s="186"/>
      <c r="BO151" s="187"/>
      <c r="BP151" s="188"/>
      <c r="BQ151" s="189"/>
      <c r="BR151" s="189"/>
      <c r="BS151" s="189"/>
      <c r="BT151" s="189"/>
      <c r="BU151" s="189"/>
      <c r="BV151" s="189"/>
      <c r="BW151" s="189"/>
      <c r="BX151" s="190"/>
      <c r="BY151" s="61"/>
      <c r="BZ151" s="61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</row>
    <row r="152" spans="1:156" ht="11.25" customHeight="1">
      <c r="A152" s="61"/>
      <c r="B152" s="396"/>
      <c r="C152" s="397"/>
      <c r="D152" s="389" t="str">
        <f>IF(D50="","",D50)</f>
        <v/>
      </c>
      <c r="E152" s="390"/>
      <c r="F152" s="398"/>
      <c r="G152" s="390" t="str">
        <f>IF(G50="","",G50)</f>
        <v/>
      </c>
      <c r="H152" s="390"/>
      <c r="I152" s="398"/>
      <c r="J152" s="172" t="str">
        <f>IF(J50="","",J50)</f>
        <v/>
      </c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405"/>
      <c r="AI152" s="408" t="str">
        <f>IF(AI50="","",AI50)</f>
        <v/>
      </c>
      <c r="AJ152" s="409"/>
      <c r="AK152" s="409"/>
      <c r="AL152" s="409"/>
      <c r="AM152" s="410"/>
      <c r="AN152" s="410"/>
      <c r="AO152" s="410"/>
      <c r="AP152" s="411"/>
      <c r="AQ152" s="420" t="str">
        <f>IF(AQ50="","",AQ50)</f>
        <v/>
      </c>
      <c r="AR152" s="421"/>
      <c r="AS152" s="421"/>
      <c r="AT152" s="422"/>
      <c r="AU152" s="287" t="str">
        <f>IF(AU50="","",AU50)</f>
        <v/>
      </c>
      <c r="AV152" s="288"/>
      <c r="AW152" s="288"/>
      <c r="AX152" s="288"/>
      <c r="AY152" s="288"/>
      <c r="AZ152" s="288"/>
      <c r="BA152" s="289"/>
      <c r="BB152" s="290"/>
      <c r="BC152" s="151" t="str">
        <f>IF(BC50="","",BC50)</f>
        <v/>
      </c>
      <c r="BD152" s="152"/>
      <c r="BE152" s="153"/>
      <c r="BF152" s="153"/>
      <c r="BG152" s="153"/>
      <c r="BH152" s="153"/>
      <c r="BI152" s="153"/>
      <c r="BJ152" s="153"/>
      <c r="BK152" s="154"/>
      <c r="BL152" s="163" t="str">
        <f>IF(BL50="","",BL50)</f>
        <v/>
      </c>
      <c r="BM152" s="164"/>
      <c r="BN152" s="164"/>
      <c r="BO152" s="165"/>
      <c r="BP152" s="172" t="str">
        <f>IF(BP50="","",BP50)</f>
        <v/>
      </c>
      <c r="BQ152" s="173"/>
      <c r="BR152" s="173"/>
      <c r="BS152" s="173"/>
      <c r="BT152" s="173"/>
      <c r="BU152" s="173"/>
      <c r="BV152" s="173"/>
      <c r="BW152" s="173"/>
      <c r="BX152" s="174"/>
      <c r="BY152" s="61"/>
      <c r="BZ152" s="61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</row>
    <row r="153" spans="1:156" ht="11.25" customHeight="1">
      <c r="A153" s="61"/>
      <c r="B153" s="397"/>
      <c r="C153" s="397"/>
      <c r="D153" s="399"/>
      <c r="E153" s="400"/>
      <c r="F153" s="401"/>
      <c r="G153" s="400"/>
      <c r="H153" s="400"/>
      <c r="I153" s="401"/>
      <c r="J153" s="175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406"/>
      <c r="AI153" s="412"/>
      <c r="AJ153" s="413"/>
      <c r="AK153" s="413"/>
      <c r="AL153" s="413"/>
      <c r="AM153" s="414"/>
      <c r="AN153" s="414"/>
      <c r="AO153" s="414"/>
      <c r="AP153" s="415"/>
      <c r="AQ153" s="423"/>
      <c r="AR153" s="424"/>
      <c r="AS153" s="424"/>
      <c r="AT153" s="425"/>
      <c r="AU153" s="291"/>
      <c r="AV153" s="292"/>
      <c r="AW153" s="292"/>
      <c r="AX153" s="292"/>
      <c r="AY153" s="292"/>
      <c r="AZ153" s="292"/>
      <c r="BA153" s="293"/>
      <c r="BB153" s="294"/>
      <c r="BC153" s="155"/>
      <c r="BD153" s="156"/>
      <c r="BE153" s="157"/>
      <c r="BF153" s="157"/>
      <c r="BG153" s="157"/>
      <c r="BH153" s="157"/>
      <c r="BI153" s="157"/>
      <c r="BJ153" s="157"/>
      <c r="BK153" s="158"/>
      <c r="BL153" s="166"/>
      <c r="BM153" s="167"/>
      <c r="BN153" s="167"/>
      <c r="BO153" s="168"/>
      <c r="BP153" s="175"/>
      <c r="BQ153" s="176"/>
      <c r="BR153" s="176"/>
      <c r="BS153" s="176"/>
      <c r="BT153" s="176"/>
      <c r="BU153" s="176"/>
      <c r="BV153" s="176"/>
      <c r="BW153" s="176"/>
      <c r="BX153" s="177"/>
      <c r="BY153" s="61"/>
      <c r="BZ153" s="61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</row>
    <row r="154" spans="1:156" ht="11.25" customHeight="1">
      <c r="A154" s="61"/>
      <c r="B154" s="397"/>
      <c r="C154" s="397"/>
      <c r="D154" s="429"/>
      <c r="E154" s="430"/>
      <c r="F154" s="431"/>
      <c r="G154" s="430"/>
      <c r="H154" s="430"/>
      <c r="I154" s="431"/>
      <c r="J154" s="188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432"/>
      <c r="AI154" s="433"/>
      <c r="AJ154" s="434"/>
      <c r="AK154" s="434"/>
      <c r="AL154" s="434"/>
      <c r="AM154" s="435"/>
      <c r="AN154" s="435"/>
      <c r="AO154" s="435"/>
      <c r="AP154" s="436"/>
      <c r="AQ154" s="437"/>
      <c r="AR154" s="438"/>
      <c r="AS154" s="438"/>
      <c r="AT154" s="439"/>
      <c r="AU154" s="440"/>
      <c r="AV154" s="441"/>
      <c r="AW154" s="441"/>
      <c r="AX154" s="441"/>
      <c r="AY154" s="441"/>
      <c r="AZ154" s="441"/>
      <c r="BA154" s="442"/>
      <c r="BB154" s="443"/>
      <c r="BC154" s="181"/>
      <c r="BD154" s="182"/>
      <c r="BE154" s="183"/>
      <c r="BF154" s="183"/>
      <c r="BG154" s="183"/>
      <c r="BH154" s="183"/>
      <c r="BI154" s="183"/>
      <c r="BJ154" s="183"/>
      <c r="BK154" s="184"/>
      <c r="BL154" s="185"/>
      <c r="BM154" s="186"/>
      <c r="BN154" s="186"/>
      <c r="BO154" s="187"/>
      <c r="BP154" s="188"/>
      <c r="BQ154" s="189"/>
      <c r="BR154" s="189"/>
      <c r="BS154" s="189"/>
      <c r="BT154" s="189"/>
      <c r="BU154" s="189"/>
      <c r="BV154" s="189"/>
      <c r="BW154" s="189"/>
      <c r="BX154" s="190"/>
      <c r="BY154" s="61"/>
      <c r="BZ154" s="61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</row>
    <row r="155" spans="1:156" ht="11.25" customHeight="1">
      <c r="A155" s="61"/>
      <c r="B155" s="396"/>
      <c r="C155" s="397"/>
      <c r="D155" s="389" t="str">
        <f>IF(D53="","",D53)</f>
        <v/>
      </c>
      <c r="E155" s="390"/>
      <c r="F155" s="398"/>
      <c r="G155" s="390" t="str">
        <f>IF(G53="","",G53)</f>
        <v/>
      </c>
      <c r="H155" s="390"/>
      <c r="I155" s="398"/>
      <c r="J155" s="172" t="str">
        <f>IF(J53="","",J53)</f>
        <v/>
      </c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405"/>
      <c r="AI155" s="408" t="str">
        <f>IF(AI53="","",AI53)</f>
        <v/>
      </c>
      <c r="AJ155" s="409"/>
      <c r="AK155" s="409"/>
      <c r="AL155" s="409"/>
      <c r="AM155" s="410"/>
      <c r="AN155" s="410"/>
      <c r="AO155" s="410"/>
      <c r="AP155" s="411"/>
      <c r="AQ155" s="420" t="str">
        <f>IF(AQ53="","",AQ53)</f>
        <v/>
      </c>
      <c r="AR155" s="421"/>
      <c r="AS155" s="421"/>
      <c r="AT155" s="422"/>
      <c r="AU155" s="287" t="str">
        <f>IF(AU53="","",AU53)</f>
        <v/>
      </c>
      <c r="AV155" s="288"/>
      <c r="AW155" s="288"/>
      <c r="AX155" s="288"/>
      <c r="AY155" s="288"/>
      <c r="AZ155" s="288"/>
      <c r="BA155" s="289"/>
      <c r="BB155" s="290"/>
      <c r="BC155" s="151" t="str">
        <f>IF(BC53="","",BC53)</f>
        <v/>
      </c>
      <c r="BD155" s="152"/>
      <c r="BE155" s="153"/>
      <c r="BF155" s="153"/>
      <c r="BG155" s="153"/>
      <c r="BH155" s="153"/>
      <c r="BI155" s="153"/>
      <c r="BJ155" s="153"/>
      <c r="BK155" s="154"/>
      <c r="BL155" s="163" t="str">
        <f>IF(BL53="","",BL53)</f>
        <v/>
      </c>
      <c r="BM155" s="164"/>
      <c r="BN155" s="164"/>
      <c r="BO155" s="165"/>
      <c r="BP155" s="172" t="str">
        <f>IF(BP53="","",BP53)</f>
        <v/>
      </c>
      <c r="BQ155" s="173"/>
      <c r="BR155" s="173"/>
      <c r="BS155" s="173"/>
      <c r="BT155" s="173"/>
      <c r="BU155" s="173"/>
      <c r="BV155" s="173"/>
      <c r="BW155" s="173"/>
      <c r="BX155" s="174"/>
      <c r="BY155" s="61"/>
      <c r="BZ155" s="61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</row>
    <row r="156" spans="1:156" ht="11.25" customHeight="1">
      <c r="A156" s="61"/>
      <c r="B156" s="397"/>
      <c r="C156" s="397"/>
      <c r="D156" s="399"/>
      <c r="E156" s="400"/>
      <c r="F156" s="401"/>
      <c r="G156" s="400"/>
      <c r="H156" s="400"/>
      <c r="I156" s="401"/>
      <c r="J156" s="175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406"/>
      <c r="AI156" s="412"/>
      <c r="AJ156" s="413"/>
      <c r="AK156" s="413"/>
      <c r="AL156" s="413"/>
      <c r="AM156" s="414"/>
      <c r="AN156" s="414"/>
      <c r="AO156" s="414"/>
      <c r="AP156" s="415"/>
      <c r="AQ156" s="423"/>
      <c r="AR156" s="424"/>
      <c r="AS156" s="424"/>
      <c r="AT156" s="425"/>
      <c r="AU156" s="291"/>
      <c r="AV156" s="292"/>
      <c r="AW156" s="292"/>
      <c r="AX156" s="292"/>
      <c r="AY156" s="292"/>
      <c r="AZ156" s="292"/>
      <c r="BA156" s="293"/>
      <c r="BB156" s="294"/>
      <c r="BC156" s="155"/>
      <c r="BD156" s="156"/>
      <c r="BE156" s="157"/>
      <c r="BF156" s="157"/>
      <c r="BG156" s="157"/>
      <c r="BH156" s="157"/>
      <c r="BI156" s="157"/>
      <c r="BJ156" s="157"/>
      <c r="BK156" s="158"/>
      <c r="BL156" s="166"/>
      <c r="BM156" s="167"/>
      <c r="BN156" s="167"/>
      <c r="BO156" s="168"/>
      <c r="BP156" s="175"/>
      <c r="BQ156" s="176"/>
      <c r="BR156" s="176"/>
      <c r="BS156" s="176"/>
      <c r="BT156" s="176"/>
      <c r="BU156" s="176"/>
      <c r="BV156" s="176"/>
      <c r="BW156" s="176"/>
      <c r="BX156" s="177"/>
      <c r="BY156" s="61"/>
      <c r="BZ156" s="61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</row>
    <row r="157" spans="1:156" ht="11.25" customHeight="1">
      <c r="A157" s="61"/>
      <c r="B157" s="397"/>
      <c r="C157" s="397"/>
      <c r="D157" s="429"/>
      <c r="E157" s="430"/>
      <c r="F157" s="431"/>
      <c r="G157" s="430"/>
      <c r="H157" s="430"/>
      <c r="I157" s="431"/>
      <c r="J157" s="188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432"/>
      <c r="AI157" s="433"/>
      <c r="AJ157" s="434"/>
      <c r="AK157" s="434"/>
      <c r="AL157" s="434"/>
      <c r="AM157" s="435"/>
      <c r="AN157" s="435"/>
      <c r="AO157" s="435"/>
      <c r="AP157" s="436"/>
      <c r="AQ157" s="437"/>
      <c r="AR157" s="438"/>
      <c r="AS157" s="438"/>
      <c r="AT157" s="439"/>
      <c r="AU157" s="440"/>
      <c r="AV157" s="441"/>
      <c r="AW157" s="441"/>
      <c r="AX157" s="441"/>
      <c r="AY157" s="441"/>
      <c r="AZ157" s="441"/>
      <c r="BA157" s="442"/>
      <c r="BB157" s="443"/>
      <c r="BC157" s="181"/>
      <c r="BD157" s="182"/>
      <c r="BE157" s="183"/>
      <c r="BF157" s="183"/>
      <c r="BG157" s="183"/>
      <c r="BH157" s="183"/>
      <c r="BI157" s="183"/>
      <c r="BJ157" s="183"/>
      <c r="BK157" s="184"/>
      <c r="BL157" s="185"/>
      <c r="BM157" s="186"/>
      <c r="BN157" s="186"/>
      <c r="BO157" s="187"/>
      <c r="BP157" s="188"/>
      <c r="BQ157" s="189"/>
      <c r="BR157" s="189"/>
      <c r="BS157" s="189"/>
      <c r="BT157" s="189"/>
      <c r="BU157" s="189"/>
      <c r="BV157" s="189"/>
      <c r="BW157" s="189"/>
      <c r="BX157" s="190"/>
      <c r="BY157" s="61"/>
      <c r="BZ157" s="61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</row>
    <row r="158" spans="1:156" ht="11.25" customHeight="1">
      <c r="A158" s="61"/>
      <c r="B158" s="396"/>
      <c r="C158" s="397"/>
      <c r="D158" s="389" t="str">
        <f>IF(D56="","",D56)</f>
        <v/>
      </c>
      <c r="E158" s="390"/>
      <c r="F158" s="398"/>
      <c r="G158" s="390" t="str">
        <f>IF(G56="","",G56)</f>
        <v/>
      </c>
      <c r="H158" s="390"/>
      <c r="I158" s="398"/>
      <c r="J158" s="172" t="str">
        <f>IF(J56="","",J56)</f>
        <v/>
      </c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405"/>
      <c r="AI158" s="408" t="str">
        <f>IF(AI56="","",AI56)</f>
        <v/>
      </c>
      <c r="AJ158" s="409"/>
      <c r="AK158" s="409"/>
      <c r="AL158" s="409"/>
      <c r="AM158" s="410"/>
      <c r="AN158" s="410"/>
      <c r="AO158" s="410"/>
      <c r="AP158" s="411"/>
      <c r="AQ158" s="420" t="str">
        <f>IF(AQ56="","",AQ56)</f>
        <v/>
      </c>
      <c r="AR158" s="421"/>
      <c r="AS158" s="421"/>
      <c r="AT158" s="422"/>
      <c r="AU158" s="287" t="str">
        <f>IF(AU56="","",AU56)</f>
        <v/>
      </c>
      <c r="AV158" s="288"/>
      <c r="AW158" s="288"/>
      <c r="AX158" s="288"/>
      <c r="AY158" s="288"/>
      <c r="AZ158" s="288"/>
      <c r="BA158" s="289"/>
      <c r="BB158" s="290"/>
      <c r="BC158" s="151" t="str">
        <f>IF(BC56="","",BC56)</f>
        <v/>
      </c>
      <c r="BD158" s="152"/>
      <c r="BE158" s="153"/>
      <c r="BF158" s="153"/>
      <c r="BG158" s="153"/>
      <c r="BH158" s="153"/>
      <c r="BI158" s="153"/>
      <c r="BJ158" s="153"/>
      <c r="BK158" s="154"/>
      <c r="BL158" s="163" t="str">
        <f>IF(BL56="","",BL56)</f>
        <v/>
      </c>
      <c r="BM158" s="164"/>
      <c r="BN158" s="164"/>
      <c r="BO158" s="165"/>
      <c r="BP158" s="172" t="str">
        <f>IF(BP56="","",BP56)</f>
        <v/>
      </c>
      <c r="BQ158" s="173"/>
      <c r="BR158" s="173"/>
      <c r="BS158" s="173"/>
      <c r="BT158" s="173"/>
      <c r="BU158" s="173"/>
      <c r="BV158" s="173"/>
      <c r="BW158" s="173"/>
      <c r="BX158" s="174"/>
      <c r="BY158" s="61"/>
      <c r="BZ158" s="61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</row>
    <row r="159" spans="1:156" ht="11.25" customHeight="1">
      <c r="A159" s="61"/>
      <c r="B159" s="397"/>
      <c r="C159" s="397"/>
      <c r="D159" s="399"/>
      <c r="E159" s="400"/>
      <c r="F159" s="401"/>
      <c r="G159" s="400"/>
      <c r="H159" s="400"/>
      <c r="I159" s="401"/>
      <c r="J159" s="175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406"/>
      <c r="AI159" s="412"/>
      <c r="AJ159" s="413"/>
      <c r="AK159" s="413"/>
      <c r="AL159" s="413"/>
      <c r="AM159" s="414"/>
      <c r="AN159" s="414"/>
      <c r="AO159" s="414"/>
      <c r="AP159" s="415"/>
      <c r="AQ159" s="423"/>
      <c r="AR159" s="424"/>
      <c r="AS159" s="424"/>
      <c r="AT159" s="425"/>
      <c r="AU159" s="291"/>
      <c r="AV159" s="292"/>
      <c r="AW159" s="292"/>
      <c r="AX159" s="292"/>
      <c r="AY159" s="292"/>
      <c r="AZ159" s="292"/>
      <c r="BA159" s="293"/>
      <c r="BB159" s="294"/>
      <c r="BC159" s="155"/>
      <c r="BD159" s="156"/>
      <c r="BE159" s="157"/>
      <c r="BF159" s="157"/>
      <c r="BG159" s="157"/>
      <c r="BH159" s="157"/>
      <c r="BI159" s="157"/>
      <c r="BJ159" s="157"/>
      <c r="BK159" s="158"/>
      <c r="BL159" s="166"/>
      <c r="BM159" s="167"/>
      <c r="BN159" s="167"/>
      <c r="BO159" s="168"/>
      <c r="BP159" s="175"/>
      <c r="BQ159" s="176"/>
      <c r="BR159" s="176"/>
      <c r="BS159" s="176"/>
      <c r="BT159" s="176"/>
      <c r="BU159" s="176"/>
      <c r="BV159" s="176"/>
      <c r="BW159" s="176"/>
      <c r="BX159" s="177"/>
      <c r="BY159" s="61"/>
      <c r="BZ159" s="61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</row>
    <row r="160" spans="1:156" ht="11.25" customHeight="1">
      <c r="A160" s="61"/>
      <c r="B160" s="397"/>
      <c r="C160" s="397"/>
      <c r="D160" s="429"/>
      <c r="E160" s="430"/>
      <c r="F160" s="431"/>
      <c r="G160" s="430"/>
      <c r="H160" s="430"/>
      <c r="I160" s="431"/>
      <c r="J160" s="188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432"/>
      <c r="AI160" s="433"/>
      <c r="AJ160" s="434"/>
      <c r="AK160" s="434"/>
      <c r="AL160" s="434"/>
      <c r="AM160" s="435"/>
      <c r="AN160" s="435"/>
      <c r="AO160" s="435"/>
      <c r="AP160" s="436"/>
      <c r="AQ160" s="437"/>
      <c r="AR160" s="438"/>
      <c r="AS160" s="438"/>
      <c r="AT160" s="439"/>
      <c r="AU160" s="440"/>
      <c r="AV160" s="441"/>
      <c r="AW160" s="441"/>
      <c r="AX160" s="441"/>
      <c r="AY160" s="441"/>
      <c r="AZ160" s="441"/>
      <c r="BA160" s="442"/>
      <c r="BB160" s="443"/>
      <c r="BC160" s="181"/>
      <c r="BD160" s="182"/>
      <c r="BE160" s="183"/>
      <c r="BF160" s="183"/>
      <c r="BG160" s="183"/>
      <c r="BH160" s="183"/>
      <c r="BI160" s="183"/>
      <c r="BJ160" s="183"/>
      <c r="BK160" s="184"/>
      <c r="BL160" s="185"/>
      <c r="BM160" s="186"/>
      <c r="BN160" s="186"/>
      <c r="BO160" s="187"/>
      <c r="BP160" s="188"/>
      <c r="BQ160" s="189"/>
      <c r="BR160" s="189"/>
      <c r="BS160" s="189"/>
      <c r="BT160" s="189"/>
      <c r="BU160" s="189"/>
      <c r="BV160" s="189"/>
      <c r="BW160" s="189"/>
      <c r="BX160" s="190"/>
      <c r="BY160" s="61"/>
      <c r="BZ160" s="61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</row>
    <row r="161" spans="1:156" ht="11.25" customHeight="1">
      <c r="A161" s="61"/>
      <c r="B161" s="396"/>
      <c r="C161" s="397"/>
      <c r="D161" s="389" t="str">
        <f>IF(D59="","",D59)</f>
        <v/>
      </c>
      <c r="E161" s="390"/>
      <c r="F161" s="398"/>
      <c r="G161" s="390" t="str">
        <f>IF(G59="","",G59)</f>
        <v/>
      </c>
      <c r="H161" s="390"/>
      <c r="I161" s="398"/>
      <c r="J161" s="172" t="str">
        <f>IF(J59="","",J59)</f>
        <v/>
      </c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405"/>
      <c r="AI161" s="408" t="str">
        <f>IF(AI59="","",AI59)</f>
        <v/>
      </c>
      <c r="AJ161" s="409"/>
      <c r="AK161" s="409"/>
      <c r="AL161" s="409"/>
      <c r="AM161" s="410"/>
      <c r="AN161" s="410"/>
      <c r="AO161" s="410"/>
      <c r="AP161" s="411"/>
      <c r="AQ161" s="420" t="str">
        <f>IF(AQ59="","",AQ59)</f>
        <v/>
      </c>
      <c r="AR161" s="421"/>
      <c r="AS161" s="421"/>
      <c r="AT161" s="422"/>
      <c r="AU161" s="287" t="str">
        <f>IF(AU59="","",AU59)</f>
        <v/>
      </c>
      <c r="AV161" s="288"/>
      <c r="AW161" s="288"/>
      <c r="AX161" s="288"/>
      <c r="AY161" s="288"/>
      <c r="AZ161" s="288"/>
      <c r="BA161" s="289"/>
      <c r="BB161" s="290"/>
      <c r="BC161" s="151" t="str">
        <f>IF(BC59="","",BC59)</f>
        <v/>
      </c>
      <c r="BD161" s="152"/>
      <c r="BE161" s="153"/>
      <c r="BF161" s="153"/>
      <c r="BG161" s="153"/>
      <c r="BH161" s="153"/>
      <c r="BI161" s="153"/>
      <c r="BJ161" s="153"/>
      <c r="BK161" s="154"/>
      <c r="BL161" s="163" t="str">
        <f>IF(BL59="","",BL59)</f>
        <v/>
      </c>
      <c r="BM161" s="164"/>
      <c r="BN161" s="164"/>
      <c r="BO161" s="165"/>
      <c r="BP161" s="172" t="str">
        <f>IF(BP59="","",BP59)</f>
        <v/>
      </c>
      <c r="BQ161" s="173"/>
      <c r="BR161" s="173"/>
      <c r="BS161" s="173"/>
      <c r="BT161" s="173"/>
      <c r="BU161" s="173"/>
      <c r="BV161" s="173"/>
      <c r="BW161" s="173"/>
      <c r="BX161" s="174"/>
      <c r="BY161" s="61"/>
      <c r="BZ161" s="61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</row>
    <row r="162" spans="1:156" ht="11.25" customHeight="1">
      <c r="A162" s="61"/>
      <c r="B162" s="397"/>
      <c r="C162" s="397"/>
      <c r="D162" s="399"/>
      <c r="E162" s="400"/>
      <c r="F162" s="401"/>
      <c r="G162" s="400"/>
      <c r="H162" s="400"/>
      <c r="I162" s="401"/>
      <c r="J162" s="175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406"/>
      <c r="AI162" s="412"/>
      <c r="AJ162" s="413"/>
      <c r="AK162" s="413"/>
      <c r="AL162" s="413"/>
      <c r="AM162" s="414"/>
      <c r="AN162" s="414"/>
      <c r="AO162" s="414"/>
      <c r="AP162" s="415"/>
      <c r="AQ162" s="423"/>
      <c r="AR162" s="424"/>
      <c r="AS162" s="424"/>
      <c r="AT162" s="425"/>
      <c r="AU162" s="291"/>
      <c r="AV162" s="292"/>
      <c r="AW162" s="292"/>
      <c r="AX162" s="292"/>
      <c r="AY162" s="292"/>
      <c r="AZ162" s="292"/>
      <c r="BA162" s="293"/>
      <c r="BB162" s="294"/>
      <c r="BC162" s="155"/>
      <c r="BD162" s="156"/>
      <c r="BE162" s="157"/>
      <c r="BF162" s="157"/>
      <c r="BG162" s="157"/>
      <c r="BH162" s="157"/>
      <c r="BI162" s="157"/>
      <c r="BJ162" s="157"/>
      <c r="BK162" s="158"/>
      <c r="BL162" s="166"/>
      <c r="BM162" s="167"/>
      <c r="BN162" s="167"/>
      <c r="BO162" s="168"/>
      <c r="BP162" s="175"/>
      <c r="BQ162" s="176"/>
      <c r="BR162" s="176"/>
      <c r="BS162" s="176"/>
      <c r="BT162" s="176"/>
      <c r="BU162" s="176"/>
      <c r="BV162" s="176"/>
      <c r="BW162" s="176"/>
      <c r="BX162" s="177"/>
      <c r="BY162" s="61"/>
      <c r="BZ162" s="61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</row>
    <row r="163" spans="1:156" ht="11.25" customHeight="1">
      <c r="A163" s="61"/>
      <c r="B163" s="397"/>
      <c r="C163" s="397"/>
      <c r="D163" s="429"/>
      <c r="E163" s="430"/>
      <c r="F163" s="431"/>
      <c r="G163" s="430"/>
      <c r="H163" s="430"/>
      <c r="I163" s="431"/>
      <c r="J163" s="188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432"/>
      <c r="AI163" s="433"/>
      <c r="AJ163" s="434"/>
      <c r="AK163" s="434"/>
      <c r="AL163" s="434"/>
      <c r="AM163" s="435"/>
      <c r="AN163" s="435"/>
      <c r="AO163" s="435"/>
      <c r="AP163" s="436"/>
      <c r="AQ163" s="437"/>
      <c r="AR163" s="438"/>
      <c r="AS163" s="438"/>
      <c r="AT163" s="439"/>
      <c r="AU163" s="440"/>
      <c r="AV163" s="441"/>
      <c r="AW163" s="441"/>
      <c r="AX163" s="441"/>
      <c r="AY163" s="441"/>
      <c r="AZ163" s="441"/>
      <c r="BA163" s="442"/>
      <c r="BB163" s="443"/>
      <c r="BC163" s="181"/>
      <c r="BD163" s="182"/>
      <c r="BE163" s="183"/>
      <c r="BF163" s="183"/>
      <c r="BG163" s="183"/>
      <c r="BH163" s="183"/>
      <c r="BI163" s="183"/>
      <c r="BJ163" s="183"/>
      <c r="BK163" s="184"/>
      <c r="BL163" s="185"/>
      <c r="BM163" s="186"/>
      <c r="BN163" s="186"/>
      <c r="BO163" s="187"/>
      <c r="BP163" s="188"/>
      <c r="BQ163" s="189"/>
      <c r="BR163" s="189"/>
      <c r="BS163" s="189"/>
      <c r="BT163" s="189"/>
      <c r="BU163" s="189"/>
      <c r="BV163" s="189"/>
      <c r="BW163" s="189"/>
      <c r="BX163" s="190"/>
      <c r="BY163" s="61"/>
      <c r="BZ163" s="61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</row>
    <row r="164" spans="1:156" ht="11.25" customHeight="1">
      <c r="A164" s="61"/>
      <c r="B164" s="396"/>
      <c r="C164" s="397"/>
      <c r="D164" s="389" t="str">
        <f>IF(D62="","",D62)</f>
        <v/>
      </c>
      <c r="E164" s="390"/>
      <c r="F164" s="398"/>
      <c r="G164" s="390" t="str">
        <f>IF(G62="","",G62)</f>
        <v/>
      </c>
      <c r="H164" s="390"/>
      <c r="I164" s="398"/>
      <c r="J164" s="172" t="str">
        <f>IF(J62="","",J62)</f>
        <v/>
      </c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405"/>
      <c r="AI164" s="408" t="str">
        <f>IF(AI62="","",AI62)</f>
        <v/>
      </c>
      <c r="AJ164" s="409"/>
      <c r="AK164" s="409"/>
      <c r="AL164" s="409"/>
      <c r="AM164" s="410"/>
      <c r="AN164" s="410"/>
      <c r="AO164" s="410"/>
      <c r="AP164" s="411"/>
      <c r="AQ164" s="420" t="str">
        <f>IF(AQ62="","",AQ62)</f>
        <v/>
      </c>
      <c r="AR164" s="421"/>
      <c r="AS164" s="421"/>
      <c r="AT164" s="422"/>
      <c r="AU164" s="287" t="str">
        <f>IF(AU62="","",AU62)</f>
        <v/>
      </c>
      <c r="AV164" s="288"/>
      <c r="AW164" s="288"/>
      <c r="AX164" s="288"/>
      <c r="AY164" s="288"/>
      <c r="AZ164" s="288"/>
      <c r="BA164" s="289"/>
      <c r="BB164" s="290"/>
      <c r="BC164" s="151" t="str">
        <f>IF(BC62="","",BC62)</f>
        <v/>
      </c>
      <c r="BD164" s="152"/>
      <c r="BE164" s="153"/>
      <c r="BF164" s="153"/>
      <c r="BG164" s="153"/>
      <c r="BH164" s="153"/>
      <c r="BI164" s="153"/>
      <c r="BJ164" s="153"/>
      <c r="BK164" s="154"/>
      <c r="BL164" s="163" t="str">
        <f>IF(BL62="","",BL62)</f>
        <v/>
      </c>
      <c r="BM164" s="164"/>
      <c r="BN164" s="164"/>
      <c r="BO164" s="165"/>
      <c r="BP164" s="172" t="str">
        <f>IF(BP62="","",BP62)</f>
        <v/>
      </c>
      <c r="BQ164" s="173"/>
      <c r="BR164" s="173"/>
      <c r="BS164" s="173"/>
      <c r="BT164" s="173"/>
      <c r="BU164" s="173"/>
      <c r="BV164" s="173"/>
      <c r="BW164" s="173"/>
      <c r="BX164" s="174"/>
      <c r="BY164" s="61"/>
      <c r="BZ164" s="61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</row>
    <row r="165" spans="1:156" ht="11.25" customHeight="1">
      <c r="A165" s="61"/>
      <c r="B165" s="397"/>
      <c r="C165" s="397"/>
      <c r="D165" s="399"/>
      <c r="E165" s="400"/>
      <c r="F165" s="401"/>
      <c r="G165" s="400"/>
      <c r="H165" s="400"/>
      <c r="I165" s="401"/>
      <c r="J165" s="175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406"/>
      <c r="AI165" s="412"/>
      <c r="AJ165" s="413"/>
      <c r="AK165" s="413"/>
      <c r="AL165" s="413"/>
      <c r="AM165" s="414"/>
      <c r="AN165" s="414"/>
      <c r="AO165" s="414"/>
      <c r="AP165" s="415"/>
      <c r="AQ165" s="423"/>
      <c r="AR165" s="424"/>
      <c r="AS165" s="424"/>
      <c r="AT165" s="425"/>
      <c r="AU165" s="291"/>
      <c r="AV165" s="292"/>
      <c r="AW165" s="292"/>
      <c r="AX165" s="292"/>
      <c r="AY165" s="292"/>
      <c r="AZ165" s="292"/>
      <c r="BA165" s="293"/>
      <c r="BB165" s="294"/>
      <c r="BC165" s="155"/>
      <c r="BD165" s="156"/>
      <c r="BE165" s="157"/>
      <c r="BF165" s="157"/>
      <c r="BG165" s="157"/>
      <c r="BH165" s="157"/>
      <c r="BI165" s="157"/>
      <c r="BJ165" s="157"/>
      <c r="BK165" s="158"/>
      <c r="BL165" s="166"/>
      <c r="BM165" s="167"/>
      <c r="BN165" s="167"/>
      <c r="BO165" s="168"/>
      <c r="BP165" s="175"/>
      <c r="BQ165" s="176"/>
      <c r="BR165" s="176"/>
      <c r="BS165" s="176"/>
      <c r="BT165" s="176"/>
      <c r="BU165" s="176"/>
      <c r="BV165" s="176"/>
      <c r="BW165" s="176"/>
      <c r="BX165" s="177"/>
      <c r="BY165" s="61"/>
      <c r="BZ165" s="61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</row>
    <row r="166" spans="1:156" ht="11.25" customHeight="1">
      <c r="A166" s="61"/>
      <c r="B166" s="397"/>
      <c r="C166" s="397"/>
      <c r="D166" s="429"/>
      <c r="E166" s="430"/>
      <c r="F166" s="431"/>
      <c r="G166" s="430"/>
      <c r="H166" s="430"/>
      <c r="I166" s="431"/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432"/>
      <c r="AI166" s="433"/>
      <c r="AJ166" s="434"/>
      <c r="AK166" s="434"/>
      <c r="AL166" s="434"/>
      <c r="AM166" s="435"/>
      <c r="AN166" s="435"/>
      <c r="AO166" s="435"/>
      <c r="AP166" s="436"/>
      <c r="AQ166" s="437"/>
      <c r="AR166" s="438"/>
      <c r="AS166" s="438"/>
      <c r="AT166" s="439"/>
      <c r="AU166" s="440"/>
      <c r="AV166" s="441"/>
      <c r="AW166" s="441"/>
      <c r="AX166" s="441"/>
      <c r="AY166" s="441"/>
      <c r="AZ166" s="441"/>
      <c r="BA166" s="442"/>
      <c r="BB166" s="443"/>
      <c r="BC166" s="181"/>
      <c r="BD166" s="182"/>
      <c r="BE166" s="183"/>
      <c r="BF166" s="183"/>
      <c r="BG166" s="183"/>
      <c r="BH166" s="183"/>
      <c r="BI166" s="183"/>
      <c r="BJ166" s="183"/>
      <c r="BK166" s="184"/>
      <c r="BL166" s="185"/>
      <c r="BM166" s="186"/>
      <c r="BN166" s="186"/>
      <c r="BO166" s="187"/>
      <c r="BP166" s="188"/>
      <c r="BQ166" s="189"/>
      <c r="BR166" s="189"/>
      <c r="BS166" s="189"/>
      <c r="BT166" s="189"/>
      <c r="BU166" s="189"/>
      <c r="BV166" s="189"/>
      <c r="BW166" s="189"/>
      <c r="BX166" s="190"/>
      <c r="BY166" s="61"/>
      <c r="BZ166" s="61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</row>
    <row r="167" spans="1:156" ht="11.25" customHeight="1">
      <c r="A167" s="61"/>
      <c r="B167" s="396"/>
      <c r="C167" s="397"/>
      <c r="D167" s="389" t="str">
        <f>IF(D65="","",D65)</f>
        <v/>
      </c>
      <c r="E167" s="390"/>
      <c r="F167" s="398"/>
      <c r="G167" s="390" t="str">
        <f>IF(G65="","",G65)</f>
        <v/>
      </c>
      <c r="H167" s="390"/>
      <c r="I167" s="398"/>
      <c r="J167" s="172" t="str">
        <f>IF(J65="","",J65)</f>
        <v/>
      </c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405"/>
      <c r="AI167" s="408" t="str">
        <f>IF(AI65="","",AI65)</f>
        <v/>
      </c>
      <c r="AJ167" s="409"/>
      <c r="AK167" s="409"/>
      <c r="AL167" s="409"/>
      <c r="AM167" s="410"/>
      <c r="AN167" s="410"/>
      <c r="AO167" s="410"/>
      <c r="AP167" s="411"/>
      <c r="AQ167" s="420" t="str">
        <f>IF(AQ65="","",AQ65)</f>
        <v/>
      </c>
      <c r="AR167" s="421"/>
      <c r="AS167" s="421"/>
      <c r="AT167" s="422"/>
      <c r="AU167" s="287" t="str">
        <f>IF(AU65="","",AU65)</f>
        <v/>
      </c>
      <c r="AV167" s="288"/>
      <c r="AW167" s="288"/>
      <c r="AX167" s="288"/>
      <c r="AY167" s="288"/>
      <c r="AZ167" s="288"/>
      <c r="BA167" s="289"/>
      <c r="BB167" s="290"/>
      <c r="BC167" s="151" t="str">
        <f>IF(BC65="","",BC65)</f>
        <v/>
      </c>
      <c r="BD167" s="152"/>
      <c r="BE167" s="153"/>
      <c r="BF167" s="153"/>
      <c r="BG167" s="153"/>
      <c r="BH167" s="153"/>
      <c r="BI167" s="153"/>
      <c r="BJ167" s="153"/>
      <c r="BK167" s="154"/>
      <c r="BL167" s="163" t="str">
        <f>IF(BL65="","",BL65)</f>
        <v/>
      </c>
      <c r="BM167" s="164"/>
      <c r="BN167" s="164"/>
      <c r="BO167" s="165"/>
      <c r="BP167" s="172" t="str">
        <f>IF(BP65="","",BP65)</f>
        <v/>
      </c>
      <c r="BQ167" s="173"/>
      <c r="BR167" s="173"/>
      <c r="BS167" s="173"/>
      <c r="BT167" s="173"/>
      <c r="BU167" s="173"/>
      <c r="BV167" s="173"/>
      <c r="BW167" s="173"/>
      <c r="BX167" s="174"/>
      <c r="BY167" s="61"/>
      <c r="BZ167" s="61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</row>
    <row r="168" spans="1:156" ht="11.25" customHeight="1">
      <c r="A168" s="61"/>
      <c r="B168" s="397"/>
      <c r="C168" s="397"/>
      <c r="D168" s="399"/>
      <c r="E168" s="400"/>
      <c r="F168" s="401"/>
      <c r="G168" s="400"/>
      <c r="H168" s="400"/>
      <c r="I168" s="401"/>
      <c r="J168" s="175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406"/>
      <c r="AI168" s="412"/>
      <c r="AJ168" s="413"/>
      <c r="AK168" s="413"/>
      <c r="AL168" s="413"/>
      <c r="AM168" s="414"/>
      <c r="AN168" s="414"/>
      <c r="AO168" s="414"/>
      <c r="AP168" s="415"/>
      <c r="AQ168" s="423"/>
      <c r="AR168" s="424"/>
      <c r="AS168" s="424"/>
      <c r="AT168" s="425"/>
      <c r="AU168" s="291"/>
      <c r="AV168" s="292"/>
      <c r="AW168" s="292"/>
      <c r="AX168" s="292"/>
      <c r="AY168" s="292"/>
      <c r="AZ168" s="292"/>
      <c r="BA168" s="293"/>
      <c r="BB168" s="294"/>
      <c r="BC168" s="155"/>
      <c r="BD168" s="156"/>
      <c r="BE168" s="157"/>
      <c r="BF168" s="157"/>
      <c r="BG168" s="157"/>
      <c r="BH168" s="157"/>
      <c r="BI168" s="157"/>
      <c r="BJ168" s="157"/>
      <c r="BK168" s="158"/>
      <c r="BL168" s="166"/>
      <c r="BM168" s="167"/>
      <c r="BN168" s="167"/>
      <c r="BO168" s="168"/>
      <c r="BP168" s="175"/>
      <c r="BQ168" s="176"/>
      <c r="BR168" s="176"/>
      <c r="BS168" s="176"/>
      <c r="BT168" s="176"/>
      <c r="BU168" s="176"/>
      <c r="BV168" s="176"/>
      <c r="BW168" s="176"/>
      <c r="BX168" s="177"/>
      <c r="BY168" s="61"/>
      <c r="BZ168" s="61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</row>
    <row r="169" spans="1:156" ht="11.25" customHeight="1">
      <c r="A169" s="61"/>
      <c r="B169" s="397"/>
      <c r="C169" s="397"/>
      <c r="D169" s="429"/>
      <c r="E169" s="430"/>
      <c r="F169" s="431"/>
      <c r="G169" s="430"/>
      <c r="H169" s="430"/>
      <c r="I169" s="431"/>
      <c r="J169" s="188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432"/>
      <c r="AI169" s="433"/>
      <c r="AJ169" s="434"/>
      <c r="AK169" s="434"/>
      <c r="AL169" s="434"/>
      <c r="AM169" s="435"/>
      <c r="AN169" s="435"/>
      <c r="AO169" s="435"/>
      <c r="AP169" s="436"/>
      <c r="AQ169" s="437"/>
      <c r="AR169" s="438"/>
      <c r="AS169" s="438"/>
      <c r="AT169" s="439"/>
      <c r="AU169" s="440"/>
      <c r="AV169" s="441"/>
      <c r="AW169" s="441"/>
      <c r="AX169" s="441"/>
      <c r="AY169" s="441"/>
      <c r="AZ169" s="441"/>
      <c r="BA169" s="442"/>
      <c r="BB169" s="443"/>
      <c r="BC169" s="181"/>
      <c r="BD169" s="182"/>
      <c r="BE169" s="183"/>
      <c r="BF169" s="183"/>
      <c r="BG169" s="183"/>
      <c r="BH169" s="183"/>
      <c r="BI169" s="183"/>
      <c r="BJ169" s="183"/>
      <c r="BK169" s="184"/>
      <c r="BL169" s="185"/>
      <c r="BM169" s="186"/>
      <c r="BN169" s="186"/>
      <c r="BO169" s="187"/>
      <c r="BP169" s="188"/>
      <c r="BQ169" s="189"/>
      <c r="BR169" s="189"/>
      <c r="BS169" s="189"/>
      <c r="BT169" s="189"/>
      <c r="BU169" s="189"/>
      <c r="BV169" s="189"/>
      <c r="BW169" s="189"/>
      <c r="BX169" s="190"/>
      <c r="BY169" s="61"/>
      <c r="BZ169" s="61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</row>
    <row r="170" spans="1:156" ht="11.25" customHeight="1">
      <c r="A170" s="61"/>
      <c r="B170" s="396"/>
      <c r="C170" s="397"/>
      <c r="D170" s="389" t="str">
        <f>IF(D68="","",D68)</f>
        <v/>
      </c>
      <c r="E170" s="390"/>
      <c r="F170" s="398"/>
      <c r="G170" s="390" t="str">
        <f>IF(G68="","",G68)</f>
        <v/>
      </c>
      <c r="H170" s="390"/>
      <c r="I170" s="398"/>
      <c r="J170" s="172" t="str">
        <f>IF(J68="","",J68)</f>
        <v/>
      </c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405"/>
      <c r="AI170" s="408" t="str">
        <f>IF(AI68="","",AI68)</f>
        <v/>
      </c>
      <c r="AJ170" s="409"/>
      <c r="AK170" s="409"/>
      <c r="AL170" s="409"/>
      <c r="AM170" s="410"/>
      <c r="AN170" s="410"/>
      <c r="AO170" s="410"/>
      <c r="AP170" s="411"/>
      <c r="AQ170" s="420" t="str">
        <f>IF(AQ68="","",AQ68)</f>
        <v/>
      </c>
      <c r="AR170" s="421"/>
      <c r="AS170" s="421"/>
      <c r="AT170" s="422"/>
      <c r="AU170" s="287" t="str">
        <f>IF(AU68="","",AU68)</f>
        <v/>
      </c>
      <c r="AV170" s="288"/>
      <c r="AW170" s="288"/>
      <c r="AX170" s="288"/>
      <c r="AY170" s="288"/>
      <c r="AZ170" s="288"/>
      <c r="BA170" s="289"/>
      <c r="BB170" s="290"/>
      <c r="BC170" s="151" t="str">
        <f>IF(BC68="","",BC68)</f>
        <v/>
      </c>
      <c r="BD170" s="152"/>
      <c r="BE170" s="153"/>
      <c r="BF170" s="153"/>
      <c r="BG170" s="153"/>
      <c r="BH170" s="153"/>
      <c r="BI170" s="153"/>
      <c r="BJ170" s="153"/>
      <c r="BK170" s="154"/>
      <c r="BL170" s="163" t="str">
        <f>IF(BL68="","",BL68)</f>
        <v/>
      </c>
      <c r="BM170" s="164"/>
      <c r="BN170" s="164"/>
      <c r="BO170" s="165"/>
      <c r="BP170" s="172" t="str">
        <f>IF(BP68="","",BP68)</f>
        <v/>
      </c>
      <c r="BQ170" s="173"/>
      <c r="BR170" s="173"/>
      <c r="BS170" s="173"/>
      <c r="BT170" s="173"/>
      <c r="BU170" s="173"/>
      <c r="BV170" s="173"/>
      <c r="BW170" s="173"/>
      <c r="BX170" s="174"/>
      <c r="BY170" s="61"/>
      <c r="BZ170" s="61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</row>
    <row r="171" spans="1:156" ht="11.25" customHeight="1">
      <c r="A171" s="61"/>
      <c r="B171" s="397"/>
      <c r="C171" s="397"/>
      <c r="D171" s="399"/>
      <c r="E171" s="400"/>
      <c r="F171" s="401"/>
      <c r="G171" s="400"/>
      <c r="H171" s="400"/>
      <c r="I171" s="401"/>
      <c r="J171" s="175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406"/>
      <c r="AI171" s="412"/>
      <c r="AJ171" s="413"/>
      <c r="AK171" s="413"/>
      <c r="AL171" s="413"/>
      <c r="AM171" s="414"/>
      <c r="AN171" s="414"/>
      <c r="AO171" s="414"/>
      <c r="AP171" s="415"/>
      <c r="AQ171" s="423"/>
      <c r="AR171" s="424"/>
      <c r="AS171" s="424"/>
      <c r="AT171" s="425"/>
      <c r="AU171" s="291"/>
      <c r="AV171" s="292"/>
      <c r="AW171" s="292"/>
      <c r="AX171" s="292"/>
      <c r="AY171" s="292"/>
      <c r="AZ171" s="292"/>
      <c r="BA171" s="293"/>
      <c r="BB171" s="294"/>
      <c r="BC171" s="155"/>
      <c r="BD171" s="156"/>
      <c r="BE171" s="157"/>
      <c r="BF171" s="157"/>
      <c r="BG171" s="157"/>
      <c r="BH171" s="157"/>
      <c r="BI171" s="157"/>
      <c r="BJ171" s="157"/>
      <c r="BK171" s="158"/>
      <c r="BL171" s="166"/>
      <c r="BM171" s="167"/>
      <c r="BN171" s="167"/>
      <c r="BO171" s="168"/>
      <c r="BP171" s="175"/>
      <c r="BQ171" s="176"/>
      <c r="BR171" s="176"/>
      <c r="BS171" s="176"/>
      <c r="BT171" s="176"/>
      <c r="BU171" s="176"/>
      <c r="BV171" s="176"/>
      <c r="BW171" s="176"/>
      <c r="BX171" s="177"/>
      <c r="BY171" s="61"/>
      <c r="BZ171" s="61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</row>
    <row r="172" spans="1:156" ht="11.25" customHeight="1">
      <c r="A172" s="61"/>
      <c r="B172" s="397"/>
      <c r="C172" s="397"/>
      <c r="D172" s="429"/>
      <c r="E172" s="430"/>
      <c r="F172" s="431"/>
      <c r="G172" s="430"/>
      <c r="H172" s="430"/>
      <c r="I172" s="431"/>
      <c r="J172" s="188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432"/>
      <c r="AI172" s="433"/>
      <c r="AJ172" s="434"/>
      <c r="AK172" s="434"/>
      <c r="AL172" s="434"/>
      <c r="AM172" s="435"/>
      <c r="AN172" s="435"/>
      <c r="AO172" s="435"/>
      <c r="AP172" s="436"/>
      <c r="AQ172" s="437"/>
      <c r="AR172" s="438"/>
      <c r="AS172" s="438"/>
      <c r="AT172" s="439"/>
      <c r="AU172" s="440"/>
      <c r="AV172" s="441"/>
      <c r="AW172" s="441"/>
      <c r="AX172" s="441"/>
      <c r="AY172" s="441"/>
      <c r="AZ172" s="441"/>
      <c r="BA172" s="442"/>
      <c r="BB172" s="443"/>
      <c r="BC172" s="181"/>
      <c r="BD172" s="182"/>
      <c r="BE172" s="183"/>
      <c r="BF172" s="183"/>
      <c r="BG172" s="183"/>
      <c r="BH172" s="183"/>
      <c r="BI172" s="183"/>
      <c r="BJ172" s="183"/>
      <c r="BK172" s="184"/>
      <c r="BL172" s="185"/>
      <c r="BM172" s="186"/>
      <c r="BN172" s="186"/>
      <c r="BO172" s="187"/>
      <c r="BP172" s="188"/>
      <c r="BQ172" s="189"/>
      <c r="BR172" s="189"/>
      <c r="BS172" s="189"/>
      <c r="BT172" s="189"/>
      <c r="BU172" s="189"/>
      <c r="BV172" s="189"/>
      <c r="BW172" s="189"/>
      <c r="BX172" s="190"/>
      <c r="BY172" s="61"/>
      <c r="BZ172" s="61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</row>
    <row r="173" spans="1:156" ht="11.25" customHeight="1">
      <c r="A173" s="61"/>
      <c r="B173" s="396"/>
      <c r="C173" s="397"/>
      <c r="D173" s="389" t="str">
        <f>IF(D71="","",D71)</f>
        <v/>
      </c>
      <c r="E173" s="390"/>
      <c r="F173" s="398"/>
      <c r="G173" s="390" t="str">
        <f>IF(G71="","",G71)</f>
        <v/>
      </c>
      <c r="H173" s="390"/>
      <c r="I173" s="398"/>
      <c r="J173" s="172" t="str">
        <f>IF(J71="","",J71)</f>
        <v/>
      </c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405"/>
      <c r="AI173" s="408" t="str">
        <f>IF(AI71="","",AI71)</f>
        <v/>
      </c>
      <c r="AJ173" s="409"/>
      <c r="AK173" s="409"/>
      <c r="AL173" s="409"/>
      <c r="AM173" s="410"/>
      <c r="AN173" s="410"/>
      <c r="AO173" s="410"/>
      <c r="AP173" s="411"/>
      <c r="AQ173" s="420" t="str">
        <f>IF(AQ71="","",AQ71)</f>
        <v/>
      </c>
      <c r="AR173" s="421"/>
      <c r="AS173" s="421"/>
      <c r="AT173" s="422"/>
      <c r="AU173" s="287" t="str">
        <f>IF(AU71="","",AU71)</f>
        <v/>
      </c>
      <c r="AV173" s="288"/>
      <c r="AW173" s="288"/>
      <c r="AX173" s="288"/>
      <c r="AY173" s="288"/>
      <c r="AZ173" s="288"/>
      <c r="BA173" s="289"/>
      <c r="BB173" s="290"/>
      <c r="BC173" s="151" t="str">
        <f>IF(BC71="","",BC71)</f>
        <v/>
      </c>
      <c r="BD173" s="152"/>
      <c r="BE173" s="153"/>
      <c r="BF173" s="153"/>
      <c r="BG173" s="153"/>
      <c r="BH173" s="153"/>
      <c r="BI173" s="153"/>
      <c r="BJ173" s="153"/>
      <c r="BK173" s="154"/>
      <c r="BL173" s="163" t="str">
        <f>IF(BL71="","",BL71)</f>
        <v/>
      </c>
      <c r="BM173" s="164"/>
      <c r="BN173" s="164"/>
      <c r="BO173" s="165"/>
      <c r="BP173" s="172" t="str">
        <f>IF(BP71="","",BP71)</f>
        <v/>
      </c>
      <c r="BQ173" s="173"/>
      <c r="BR173" s="173"/>
      <c r="BS173" s="173"/>
      <c r="BT173" s="173"/>
      <c r="BU173" s="173"/>
      <c r="BV173" s="173"/>
      <c r="BW173" s="173"/>
      <c r="BX173" s="174"/>
      <c r="BY173" s="61"/>
      <c r="BZ173" s="61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</row>
    <row r="174" spans="1:156" ht="11.25" customHeight="1">
      <c r="A174" s="61"/>
      <c r="B174" s="397"/>
      <c r="C174" s="397"/>
      <c r="D174" s="399"/>
      <c r="E174" s="400"/>
      <c r="F174" s="401"/>
      <c r="G174" s="400"/>
      <c r="H174" s="400"/>
      <c r="I174" s="401"/>
      <c r="J174" s="175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406"/>
      <c r="AI174" s="412"/>
      <c r="AJ174" s="413"/>
      <c r="AK174" s="413"/>
      <c r="AL174" s="413"/>
      <c r="AM174" s="414"/>
      <c r="AN174" s="414"/>
      <c r="AO174" s="414"/>
      <c r="AP174" s="415"/>
      <c r="AQ174" s="423"/>
      <c r="AR174" s="424"/>
      <c r="AS174" s="424"/>
      <c r="AT174" s="425"/>
      <c r="AU174" s="291"/>
      <c r="AV174" s="292"/>
      <c r="AW174" s="292"/>
      <c r="AX174" s="292"/>
      <c r="AY174" s="292"/>
      <c r="AZ174" s="292"/>
      <c r="BA174" s="293"/>
      <c r="BB174" s="294"/>
      <c r="BC174" s="155"/>
      <c r="BD174" s="156"/>
      <c r="BE174" s="157"/>
      <c r="BF174" s="157"/>
      <c r="BG174" s="157"/>
      <c r="BH174" s="157"/>
      <c r="BI174" s="157"/>
      <c r="BJ174" s="157"/>
      <c r="BK174" s="158"/>
      <c r="BL174" s="166"/>
      <c r="BM174" s="167"/>
      <c r="BN174" s="167"/>
      <c r="BO174" s="168"/>
      <c r="BP174" s="175"/>
      <c r="BQ174" s="176"/>
      <c r="BR174" s="176"/>
      <c r="BS174" s="176"/>
      <c r="BT174" s="176"/>
      <c r="BU174" s="176"/>
      <c r="BV174" s="176"/>
      <c r="BW174" s="176"/>
      <c r="BX174" s="177"/>
      <c r="BY174" s="61"/>
      <c r="BZ174" s="61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</row>
    <row r="175" spans="1:156" ht="11.25" customHeight="1">
      <c r="A175" s="61"/>
      <c r="B175" s="397"/>
      <c r="C175" s="397"/>
      <c r="D175" s="429"/>
      <c r="E175" s="430"/>
      <c r="F175" s="431"/>
      <c r="G175" s="430"/>
      <c r="H175" s="430"/>
      <c r="I175" s="431"/>
      <c r="J175" s="188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432"/>
      <c r="AI175" s="433"/>
      <c r="AJ175" s="434"/>
      <c r="AK175" s="434"/>
      <c r="AL175" s="434"/>
      <c r="AM175" s="435"/>
      <c r="AN175" s="435"/>
      <c r="AO175" s="435"/>
      <c r="AP175" s="436"/>
      <c r="AQ175" s="437"/>
      <c r="AR175" s="438"/>
      <c r="AS175" s="438"/>
      <c r="AT175" s="439"/>
      <c r="AU175" s="440"/>
      <c r="AV175" s="441"/>
      <c r="AW175" s="441"/>
      <c r="AX175" s="441"/>
      <c r="AY175" s="441"/>
      <c r="AZ175" s="441"/>
      <c r="BA175" s="442"/>
      <c r="BB175" s="443"/>
      <c r="BC175" s="181"/>
      <c r="BD175" s="182"/>
      <c r="BE175" s="183"/>
      <c r="BF175" s="183"/>
      <c r="BG175" s="183"/>
      <c r="BH175" s="183"/>
      <c r="BI175" s="183"/>
      <c r="BJ175" s="183"/>
      <c r="BK175" s="184"/>
      <c r="BL175" s="185"/>
      <c r="BM175" s="186"/>
      <c r="BN175" s="186"/>
      <c r="BO175" s="187"/>
      <c r="BP175" s="188"/>
      <c r="BQ175" s="189"/>
      <c r="BR175" s="189"/>
      <c r="BS175" s="189"/>
      <c r="BT175" s="189"/>
      <c r="BU175" s="189"/>
      <c r="BV175" s="189"/>
      <c r="BW175" s="189"/>
      <c r="BX175" s="190"/>
      <c r="BY175" s="61"/>
      <c r="BZ175" s="61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</row>
    <row r="176" spans="1:156" ht="11.25" customHeight="1">
      <c r="A176" s="61"/>
      <c r="B176" s="396"/>
      <c r="C176" s="397"/>
      <c r="D176" s="389" t="str">
        <f>IF(D74="","",D74)</f>
        <v/>
      </c>
      <c r="E176" s="390"/>
      <c r="F176" s="398"/>
      <c r="G176" s="390" t="str">
        <f>IF(G74="","",G74)</f>
        <v/>
      </c>
      <c r="H176" s="390"/>
      <c r="I176" s="398"/>
      <c r="J176" s="172" t="str">
        <f>IF(J74="","",J74)</f>
        <v/>
      </c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405"/>
      <c r="AI176" s="408" t="str">
        <f>IF(AI74="","",AI74)</f>
        <v/>
      </c>
      <c r="AJ176" s="409"/>
      <c r="AK176" s="409"/>
      <c r="AL176" s="409"/>
      <c r="AM176" s="410"/>
      <c r="AN176" s="410"/>
      <c r="AO176" s="410"/>
      <c r="AP176" s="411"/>
      <c r="AQ176" s="420" t="str">
        <f>IF(AQ74="","",AQ74)</f>
        <v/>
      </c>
      <c r="AR176" s="421"/>
      <c r="AS176" s="421"/>
      <c r="AT176" s="422"/>
      <c r="AU176" s="287" t="str">
        <f>IF(AU74="","",AU74)</f>
        <v/>
      </c>
      <c r="AV176" s="288"/>
      <c r="AW176" s="288"/>
      <c r="AX176" s="288"/>
      <c r="AY176" s="288"/>
      <c r="AZ176" s="288"/>
      <c r="BA176" s="289"/>
      <c r="BB176" s="290"/>
      <c r="BC176" s="151" t="str">
        <f>IF(BC74="","",BC74)</f>
        <v/>
      </c>
      <c r="BD176" s="152"/>
      <c r="BE176" s="153"/>
      <c r="BF176" s="153"/>
      <c r="BG176" s="153"/>
      <c r="BH176" s="153"/>
      <c r="BI176" s="153"/>
      <c r="BJ176" s="153"/>
      <c r="BK176" s="154"/>
      <c r="BL176" s="163" t="str">
        <f>IF(BL74="","",BL74)</f>
        <v/>
      </c>
      <c r="BM176" s="164"/>
      <c r="BN176" s="164"/>
      <c r="BO176" s="165"/>
      <c r="BP176" s="172" t="str">
        <f>IF(BP74="","",BP74)</f>
        <v/>
      </c>
      <c r="BQ176" s="173"/>
      <c r="BR176" s="173"/>
      <c r="BS176" s="173"/>
      <c r="BT176" s="173"/>
      <c r="BU176" s="173"/>
      <c r="BV176" s="173"/>
      <c r="BW176" s="173"/>
      <c r="BX176" s="174"/>
      <c r="BY176" s="61"/>
      <c r="BZ176" s="61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</row>
    <row r="177" spans="1:156" ht="11.25" customHeight="1">
      <c r="A177" s="61"/>
      <c r="B177" s="397"/>
      <c r="C177" s="397"/>
      <c r="D177" s="399"/>
      <c r="E177" s="400"/>
      <c r="F177" s="401"/>
      <c r="G177" s="400"/>
      <c r="H177" s="400"/>
      <c r="I177" s="401"/>
      <c r="J177" s="175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406"/>
      <c r="AI177" s="412"/>
      <c r="AJ177" s="413"/>
      <c r="AK177" s="413"/>
      <c r="AL177" s="413"/>
      <c r="AM177" s="414"/>
      <c r="AN177" s="414"/>
      <c r="AO177" s="414"/>
      <c r="AP177" s="415"/>
      <c r="AQ177" s="423"/>
      <c r="AR177" s="424"/>
      <c r="AS177" s="424"/>
      <c r="AT177" s="425"/>
      <c r="AU177" s="291"/>
      <c r="AV177" s="292"/>
      <c r="AW177" s="292"/>
      <c r="AX177" s="292"/>
      <c r="AY177" s="292"/>
      <c r="AZ177" s="292"/>
      <c r="BA177" s="293"/>
      <c r="BB177" s="294"/>
      <c r="BC177" s="155"/>
      <c r="BD177" s="156"/>
      <c r="BE177" s="157"/>
      <c r="BF177" s="157"/>
      <c r="BG177" s="157"/>
      <c r="BH177" s="157"/>
      <c r="BI177" s="157"/>
      <c r="BJ177" s="157"/>
      <c r="BK177" s="158"/>
      <c r="BL177" s="166"/>
      <c r="BM177" s="167"/>
      <c r="BN177" s="167"/>
      <c r="BO177" s="168"/>
      <c r="BP177" s="175"/>
      <c r="BQ177" s="176"/>
      <c r="BR177" s="176"/>
      <c r="BS177" s="176"/>
      <c r="BT177" s="176"/>
      <c r="BU177" s="176"/>
      <c r="BV177" s="176"/>
      <c r="BW177" s="176"/>
      <c r="BX177" s="177"/>
      <c r="BY177" s="61"/>
      <c r="BZ177" s="61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</row>
    <row r="178" spans="1:156" ht="11.25" customHeight="1" thickBot="1">
      <c r="A178" s="61"/>
      <c r="B178" s="397"/>
      <c r="C178" s="397"/>
      <c r="D178" s="402"/>
      <c r="E178" s="403"/>
      <c r="F178" s="404"/>
      <c r="G178" s="403"/>
      <c r="H178" s="403"/>
      <c r="I178" s="404"/>
      <c r="J178" s="178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407"/>
      <c r="AI178" s="416"/>
      <c r="AJ178" s="417"/>
      <c r="AK178" s="417"/>
      <c r="AL178" s="417"/>
      <c r="AM178" s="418"/>
      <c r="AN178" s="418"/>
      <c r="AO178" s="418"/>
      <c r="AP178" s="419"/>
      <c r="AQ178" s="426"/>
      <c r="AR178" s="427"/>
      <c r="AS178" s="427"/>
      <c r="AT178" s="428"/>
      <c r="AU178" s="295"/>
      <c r="AV178" s="296"/>
      <c r="AW178" s="296"/>
      <c r="AX178" s="296"/>
      <c r="AY178" s="296"/>
      <c r="AZ178" s="296"/>
      <c r="BA178" s="297"/>
      <c r="BB178" s="298"/>
      <c r="BC178" s="159"/>
      <c r="BD178" s="160"/>
      <c r="BE178" s="161"/>
      <c r="BF178" s="161"/>
      <c r="BG178" s="161"/>
      <c r="BH178" s="161"/>
      <c r="BI178" s="161"/>
      <c r="BJ178" s="161"/>
      <c r="BK178" s="162"/>
      <c r="BL178" s="169"/>
      <c r="BM178" s="170"/>
      <c r="BN178" s="170"/>
      <c r="BO178" s="171"/>
      <c r="BP178" s="178"/>
      <c r="BQ178" s="179"/>
      <c r="BR178" s="179"/>
      <c r="BS178" s="179"/>
      <c r="BT178" s="179"/>
      <c r="BU178" s="179"/>
      <c r="BV178" s="179"/>
      <c r="BW178" s="179"/>
      <c r="BX178" s="180"/>
      <c r="BY178" s="61"/>
      <c r="BZ178" s="61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</row>
    <row r="179" spans="1:156" ht="11.25" customHeight="1" thickBot="1">
      <c r="A179" s="61"/>
      <c r="B179" s="92"/>
      <c r="C179" s="92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</row>
    <row r="180" spans="1:156" ht="11.25" customHeight="1">
      <c r="A180" s="61"/>
      <c r="B180" s="92"/>
      <c r="C180" s="92"/>
      <c r="D180" s="280" t="s">
        <v>62</v>
      </c>
      <c r="E180" s="285"/>
      <c r="F180" s="285"/>
      <c r="G180" s="285"/>
      <c r="H180" s="285"/>
      <c r="I180" s="285"/>
      <c r="J180" s="284" t="s">
        <v>63</v>
      </c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4" t="s">
        <v>64</v>
      </c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28"/>
      <c r="AU180" s="284" t="s">
        <v>26</v>
      </c>
      <c r="AV180" s="285"/>
      <c r="AW180" s="285"/>
      <c r="AX180" s="285"/>
      <c r="AY180" s="285"/>
      <c r="AZ180" s="285"/>
      <c r="BA180" s="285"/>
      <c r="BB180" s="285"/>
      <c r="BC180" s="209" t="s">
        <v>86</v>
      </c>
      <c r="BD180" s="117"/>
      <c r="BE180" s="117"/>
      <c r="BF180" s="117"/>
      <c r="BG180" s="117"/>
      <c r="BH180" s="117"/>
      <c r="BI180" s="117"/>
      <c r="BJ180" s="117"/>
      <c r="BK180" s="117"/>
      <c r="BL180" s="210"/>
      <c r="BM180" s="210"/>
      <c r="BN180" s="210"/>
      <c r="BO180" s="210"/>
      <c r="BP180" s="228"/>
      <c r="BQ180" s="210"/>
      <c r="BR180" s="210"/>
      <c r="BS180" s="210"/>
      <c r="BT180" s="210"/>
      <c r="BU180" s="210"/>
      <c r="BV180" s="210"/>
      <c r="BW180" s="210"/>
      <c r="BX180" s="229"/>
      <c r="BY180" s="61"/>
      <c r="BZ180" s="61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</row>
    <row r="181" spans="1:156" ht="11.25" customHeight="1" thickBot="1">
      <c r="A181" s="61"/>
      <c r="B181" s="92"/>
      <c r="C181" s="92"/>
      <c r="D181" s="337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11"/>
      <c r="AU181" s="286"/>
      <c r="AV181" s="286"/>
      <c r="AW181" s="286"/>
      <c r="AX181" s="286"/>
      <c r="AY181" s="286"/>
      <c r="AZ181" s="286"/>
      <c r="BA181" s="286"/>
      <c r="BB181" s="286"/>
      <c r="BC181" s="211"/>
      <c r="BD181" s="212"/>
      <c r="BE181" s="212"/>
      <c r="BF181" s="212"/>
      <c r="BG181" s="212"/>
      <c r="BH181" s="212"/>
      <c r="BI181" s="212"/>
      <c r="BJ181" s="212"/>
      <c r="BK181" s="212"/>
      <c r="BL181" s="213"/>
      <c r="BM181" s="213"/>
      <c r="BN181" s="213"/>
      <c r="BO181" s="213"/>
      <c r="BP181" s="230"/>
      <c r="BQ181" s="213"/>
      <c r="BR181" s="213"/>
      <c r="BS181" s="213"/>
      <c r="BT181" s="213"/>
      <c r="BU181" s="213"/>
      <c r="BV181" s="213"/>
      <c r="BW181" s="213"/>
      <c r="BX181" s="231"/>
      <c r="BY181" s="61"/>
      <c r="BZ181" s="61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</row>
    <row r="182" spans="1:156" ht="11.25" customHeight="1">
      <c r="A182" s="61"/>
      <c r="B182" s="92"/>
      <c r="C182" s="92"/>
      <c r="D182" s="312" t="s">
        <v>71</v>
      </c>
      <c r="E182" s="313"/>
      <c r="F182" s="313"/>
      <c r="G182" s="314"/>
      <c r="H182" s="314"/>
      <c r="I182" s="314"/>
      <c r="J182" s="315" t="s">
        <v>78</v>
      </c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9" t="s">
        <v>77</v>
      </c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1"/>
      <c r="AI182" s="324" t="str">
        <f>IF(AI80="","",AI80)</f>
        <v/>
      </c>
      <c r="AJ182" s="324"/>
      <c r="AK182" s="324"/>
      <c r="AL182" s="324"/>
      <c r="AM182" s="325"/>
      <c r="AN182" s="325"/>
      <c r="AO182" s="325"/>
      <c r="AP182" s="325"/>
      <c r="AQ182" s="326"/>
      <c r="AR182" s="326"/>
      <c r="AS182" s="326"/>
      <c r="AT182" s="326"/>
      <c r="AU182" s="330" t="str">
        <f>IF(AU80="","",AU80)</f>
        <v/>
      </c>
      <c r="AV182" s="330"/>
      <c r="AW182" s="330"/>
      <c r="AX182" s="330"/>
      <c r="AY182" s="330"/>
      <c r="AZ182" s="330"/>
      <c r="BA182" s="331"/>
      <c r="BB182" s="331"/>
      <c r="BC182" s="214" t="str">
        <f>IF(BC80="","",BC80)</f>
        <v/>
      </c>
      <c r="BD182" s="215"/>
      <c r="BE182" s="216"/>
      <c r="BF182" s="216"/>
      <c r="BG182" s="216"/>
      <c r="BH182" s="216"/>
      <c r="BI182" s="216"/>
      <c r="BJ182" s="216"/>
      <c r="BK182" s="216"/>
      <c r="BL182" s="210"/>
      <c r="BM182" s="210"/>
      <c r="BN182" s="210"/>
      <c r="BO182" s="210"/>
      <c r="BP182" s="232"/>
      <c r="BQ182" s="210"/>
      <c r="BR182" s="210"/>
      <c r="BS182" s="210"/>
      <c r="BT182" s="210"/>
      <c r="BU182" s="210"/>
      <c r="BV182" s="210"/>
      <c r="BW182" s="210"/>
      <c r="BX182" s="229"/>
      <c r="BY182" s="61"/>
      <c r="BZ182" s="61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</row>
    <row r="183" spans="1:156" ht="11.25" customHeight="1">
      <c r="A183" s="61"/>
      <c r="B183" s="92"/>
      <c r="C183" s="92"/>
      <c r="D183" s="261"/>
      <c r="E183" s="262"/>
      <c r="F183" s="262"/>
      <c r="G183" s="263"/>
      <c r="H183" s="263"/>
      <c r="I183" s="263"/>
      <c r="J183" s="317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3"/>
      <c r="AI183" s="327"/>
      <c r="AJ183" s="327"/>
      <c r="AK183" s="327"/>
      <c r="AL183" s="327"/>
      <c r="AM183" s="328"/>
      <c r="AN183" s="328"/>
      <c r="AO183" s="328"/>
      <c r="AP183" s="328"/>
      <c r="AQ183" s="329"/>
      <c r="AR183" s="329"/>
      <c r="AS183" s="329"/>
      <c r="AT183" s="329"/>
      <c r="AU183" s="332"/>
      <c r="AV183" s="332"/>
      <c r="AW183" s="332"/>
      <c r="AX183" s="332"/>
      <c r="AY183" s="332"/>
      <c r="AZ183" s="332"/>
      <c r="BA183" s="333"/>
      <c r="BB183" s="333"/>
      <c r="BC183" s="217"/>
      <c r="BD183" s="218"/>
      <c r="BE183" s="219"/>
      <c r="BF183" s="219"/>
      <c r="BG183" s="219"/>
      <c r="BH183" s="219"/>
      <c r="BI183" s="219"/>
      <c r="BJ183" s="219"/>
      <c r="BK183" s="219"/>
      <c r="BL183" s="220"/>
      <c r="BM183" s="220"/>
      <c r="BN183" s="220"/>
      <c r="BO183" s="220"/>
      <c r="BP183" s="233"/>
      <c r="BQ183" s="220"/>
      <c r="BR183" s="220"/>
      <c r="BS183" s="220"/>
      <c r="BT183" s="220"/>
      <c r="BU183" s="220"/>
      <c r="BV183" s="220"/>
      <c r="BW183" s="220"/>
      <c r="BX183" s="234"/>
      <c r="BY183" s="61"/>
      <c r="BZ183" s="61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</row>
    <row r="184" spans="1:156" ht="11.25" customHeight="1">
      <c r="A184" s="61"/>
      <c r="B184" s="92"/>
      <c r="C184" s="92"/>
      <c r="D184" s="261" t="s">
        <v>73</v>
      </c>
      <c r="E184" s="262"/>
      <c r="F184" s="262"/>
      <c r="G184" s="263"/>
      <c r="H184" s="263"/>
      <c r="I184" s="263"/>
      <c r="J184" s="264" t="s">
        <v>79</v>
      </c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7" t="s">
        <v>77</v>
      </c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9"/>
      <c r="AI184" s="191" t="str">
        <f>IF(AI82="","",AI82)</f>
        <v/>
      </c>
      <c r="AJ184" s="191"/>
      <c r="AK184" s="191"/>
      <c r="AL184" s="191"/>
      <c r="AM184" s="192"/>
      <c r="AN184" s="192"/>
      <c r="AO184" s="192"/>
      <c r="AP184" s="192"/>
      <c r="AQ184" s="193"/>
      <c r="AR184" s="193"/>
      <c r="AS184" s="193"/>
      <c r="AT184" s="193"/>
      <c r="AU184" s="147" t="str">
        <f>IF(AU82="","",AU82)</f>
        <v/>
      </c>
      <c r="AV184" s="147"/>
      <c r="AW184" s="147"/>
      <c r="AX184" s="147"/>
      <c r="AY184" s="147"/>
      <c r="AZ184" s="147"/>
      <c r="BA184" s="148"/>
      <c r="BB184" s="148"/>
      <c r="BC184" s="221" t="str">
        <f>IF(BC82="","",BC82)</f>
        <v/>
      </c>
      <c r="BD184" s="222"/>
      <c r="BE184" s="223"/>
      <c r="BF184" s="223"/>
      <c r="BG184" s="223"/>
      <c r="BH184" s="223"/>
      <c r="BI184" s="223"/>
      <c r="BJ184" s="223"/>
      <c r="BK184" s="223"/>
      <c r="BL184" s="224"/>
      <c r="BM184" s="224"/>
      <c r="BN184" s="224"/>
      <c r="BO184" s="224"/>
      <c r="BP184" s="235"/>
      <c r="BQ184" s="224"/>
      <c r="BR184" s="224"/>
      <c r="BS184" s="224"/>
      <c r="BT184" s="224"/>
      <c r="BU184" s="224"/>
      <c r="BV184" s="224"/>
      <c r="BW184" s="224"/>
      <c r="BX184" s="236"/>
      <c r="BY184" s="61"/>
      <c r="BZ184" s="61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</row>
    <row r="185" spans="1:156" ht="11.25" customHeight="1">
      <c r="A185" s="61"/>
      <c r="B185" s="92"/>
      <c r="C185" s="92"/>
      <c r="D185" s="334"/>
      <c r="E185" s="335"/>
      <c r="F185" s="335"/>
      <c r="G185" s="336"/>
      <c r="H185" s="336"/>
      <c r="I185" s="336"/>
      <c r="J185" s="266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8"/>
      <c r="X185" s="268"/>
      <c r="Y185" s="268"/>
      <c r="Z185" s="268"/>
      <c r="AA185" s="268"/>
      <c r="AB185" s="268"/>
      <c r="AC185" s="268"/>
      <c r="AD185" s="268"/>
      <c r="AE185" s="268"/>
      <c r="AF185" s="268"/>
      <c r="AG185" s="268"/>
      <c r="AH185" s="269"/>
      <c r="AI185" s="191"/>
      <c r="AJ185" s="191"/>
      <c r="AK185" s="191"/>
      <c r="AL185" s="191"/>
      <c r="AM185" s="192"/>
      <c r="AN185" s="192"/>
      <c r="AO185" s="192"/>
      <c r="AP185" s="192"/>
      <c r="AQ185" s="193"/>
      <c r="AR185" s="193"/>
      <c r="AS185" s="193"/>
      <c r="AT185" s="193"/>
      <c r="AU185" s="147"/>
      <c r="AV185" s="147"/>
      <c r="AW185" s="147"/>
      <c r="AX185" s="147"/>
      <c r="AY185" s="147"/>
      <c r="AZ185" s="147"/>
      <c r="BA185" s="148"/>
      <c r="BB185" s="148"/>
      <c r="BC185" s="217"/>
      <c r="BD185" s="218"/>
      <c r="BE185" s="219"/>
      <c r="BF185" s="219"/>
      <c r="BG185" s="219"/>
      <c r="BH185" s="219"/>
      <c r="BI185" s="219"/>
      <c r="BJ185" s="219"/>
      <c r="BK185" s="219"/>
      <c r="BL185" s="220"/>
      <c r="BM185" s="220"/>
      <c r="BN185" s="220"/>
      <c r="BO185" s="220"/>
      <c r="BP185" s="233"/>
      <c r="BQ185" s="220"/>
      <c r="BR185" s="220"/>
      <c r="BS185" s="220"/>
      <c r="BT185" s="220"/>
      <c r="BU185" s="220"/>
      <c r="BV185" s="220"/>
      <c r="BW185" s="220"/>
      <c r="BX185" s="234"/>
      <c r="BY185" s="61"/>
      <c r="BZ185" s="61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</row>
    <row r="186" spans="1:156" ht="11.25" customHeight="1">
      <c r="A186" s="61"/>
      <c r="B186" s="92"/>
      <c r="C186" s="92"/>
      <c r="D186" s="261" t="s">
        <v>75</v>
      </c>
      <c r="E186" s="262"/>
      <c r="F186" s="262"/>
      <c r="G186" s="263"/>
      <c r="H186" s="263"/>
      <c r="I186" s="263"/>
      <c r="J186" s="264" t="s">
        <v>80</v>
      </c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7" t="s">
        <v>77</v>
      </c>
      <c r="X186" s="268"/>
      <c r="Y186" s="268"/>
      <c r="Z186" s="268"/>
      <c r="AA186" s="268"/>
      <c r="AB186" s="268"/>
      <c r="AC186" s="268"/>
      <c r="AD186" s="268"/>
      <c r="AE186" s="268"/>
      <c r="AF186" s="268"/>
      <c r="AG186" s="268"/>
      <c r="AH186" s="269"/>
      <c r="AI186" s="191" t="str">
        <f t="shared" ref="AI186" si="26">IF(AI84="","",AI84)</f>
        <v/>
      </c>
      <c r="AJ186" s="191"/>
      <c r="AK186" s="191"/>
      <c r="AL186" s="191"/>
      <c r="AM186" s="192"/>
      <c r="AN186" s="192"/>
      <c r="AO186" s="192"/>
      <c r="AP186" s="192"/>
      <c r="AQ186" s="193"/>
      <c r="AR186" s="193"/>
      <c r="AS186" s="193"/>
      <c r="AT186" s="193"/>
      <c r="AU186" s="147" t="str">
        <f t="shared" ref="AU186" si="27">IF(AU84="","",AU84)</f>
        <v/>
      </c>
      <c r="AV186" s="147"/>
      <c r="AW186" s="147"/>
      <c r="AX186" s="147"/>
      <c r="AY186" s="147"/>
      <c r="AZ186" s="147"/>
      <c r="BA186" s="148"/>
      <c r="BB186" s="148"/>
      <c r="BC186" s="221" t="str">
        <f t="shared" ref="BC186" si="28">IF(BC84="","",BC84)</f>
        <v/>
      </c>
      <c r="BD186" s="222"/>
      <c r="BE186" s="223"/>
      <c r="BF186" s="223"/>
      <c r="BG186" s="223"/>
      <c r="BH186" s="223"/>
      <c r="BI186" s="223"/>
      <c r="BJ186" s="223"/>
      <c r="BK186" s="223"/>
      <c r="BL186" s="224"/>
      <c r="BM186" s="224"/>
      <c r="BN186" s="224"/>
      <c r="BO186" s="224"/>
      <c r="BP186" s="235"/>
      <c r="BQ186" s="224"/>
      <c r="BR186" s="224"/>
      <c r="BS186" s="224"/>
      <c r="BT186" s="224"/>
      <c r="BU186" s="224"/>
      <c r="BV186" s="224"/>
      <c r="BW186" s="224"/>
      <c r="BX186" s="236"/>
      <c r="BY186" s="61"/>
      <c r="BZ186" s="61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</row>
    <row r="187" spans="1:156" ht="11.25" customHeight="1">
      <c r="A187" s="61"/>
      <c r="B187" s="92"/>
      <c r="C187" s="92"/>
      <c r="D187" s="261"/>
      <c r="E187" s="262"/>
      <c r="F187" s="262"/>
      <c r="G187" s="263"/>
      <c r="H187" s="263"/>
      <c r="I187" s="263"/>
      <c r="J187" s="266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9"/>
      <c r="AI187" s="191"/>
      <c r="AJ187" s="191"/>
      <c r="AK187" s="191"/>
      <c r="AL187" s="191"/>
      <c r="AM187" s="192"/>
      <c r="AN187" s="192"/>
      <c r="AO187" s="192"/>
      <c r="AP187" s="192"/>
      <c r="AQ187" s="193"/>
      <c r="AR187" s="193"/>
      <c r="AS187" s="193"/>
      <c r="AT187" s="193"/>
      <c r="AU187" s="147"/>
      <c r="AV187" s="147"/>
      <c r="AW187" s="147"/>
      <c r="AX187" s="147"/>
      <c r="AY187" s="147"/>
      <c r="AZ187" s="147"/>
      <c r="BA187" s="148"/>
      <c r="BB187" s="148"/>
      <c r="BC187" s="217"/>
      <c r="BD187" s="218"/>
      <c r="BE187" s="219"/>
      <c r="BF187" s="219"/>
      <c r="BG187" s="219"/>
      <c r="BH187" s="219"/>
      <c r="BI187" s="219"/>
      <c r="BJ187" s="219"/>
      <c r="BK187" s="219"/>
      <c r="BL187" s="220"/>
      <c r="BM187" s="220"/>
      <c r="BN187" s="220"/>
      <c r="BO187" s="220"/>
      <c r="BP187" s="233"/>
      <c r="BQ187" s="220"/>
      <c r="BR187" s="220"/>
      <c r="BS187" s="220"/>
      <c r="BT187" s="220"/>
      <c r="BU187" s="220"/>
      <c r="BV187" s="220"/>
      <c r="BW187" s="220"/>
      <c r="BX187" s="234"/>
      <c r="BY187" s="61"/>
      <c r="BZ187" s="61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</row>
    <row r="188" spans="1:156" ht="11.25" customHeight="1">
      <c r="A188" s="61"/>
      <c r="B188" s="61"/>
      <c r="C188" s="61"/>
      <c r="D188" s="261" t="s">
        <v>76</v>
      </c>
      <c r="E188" s="262"/>
      <c r="F188" s="262"/>
      <c r="G188" s="263"/>
      <c r="H188" s="263"/>
      <c r="I188" s="263"/>
      <c r="J188" s="264" t="s">
        <v>81</v>
      </c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7" t="s">
        <v>77</v>
      </c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9"/>
      <c r="AI188" s="191" t="str">
        <f t="shared" ref="AI188" si="29">IF(AI86="","",AI86)</f>
        <v/>
      </c>
      <c r="AJ188" s="191"/>
      <c r="AK188" s="191"/>
      <c r="AL188" s="191"/>
      <c r="AM188" s="192"/>
      <c r="AN188" s="192"/>
      <c r="AO188" s="192"/>
      <c r="AP188" s="192"/>
      <c r="AQ188" s="193"/>
      <c r="AR188" s="193"/>
      <c r="AS188" s="193"/>
      <c r="AT188" s="193"/>
      <c r="AU188" s="147" t="str">
        <f t="shared" ref="AU188" si="30">IF(AU86="","",AU86)</f>
        <v/>
      </c>
      <c r="AV188" s="147"/>
      <c r="AW188" s="147"/>
      <c r="AX188" s="147"/>
      <c r="AY188" s="147"/>
      <c r="AZ188" s="147"/>
      <c r="BA188" s="148"/>
      <c r="BB188" s="148"/>
      <c r="BC188" s="221" t="str">
        <f t="shared" ref="BC188" si="31">IF(BC86="","",BC86)</f>
        <v/>
      </c>
      <c r="BD188" s="222"/>
      <c r="BE188" s="223"/>
      <c r="BF188" s="223"/>
      <c r="BG188" s="223"/>
      <c r="BH188" s="223"/>
      <c r="BI188" s="223"/>
      <c r="BJ188" s="223"/>
      <c r="BK188" s="223"/>
      <c r="BL188" s="224"/>
      <c r="BM188" s="224"/>
      <c r="BN188" s="224"/>
      <c r="BO188" s="224"/>
      <c r="BP188" s="235"/>
      <c r="BQ188" s="224"/>
      <c r="BR188" s="224"/>
      <c r="BS188" s="224"/>
      <c r="BT188" s="224"/>
      <c r="BU188" s="224"/>
      <c r="BV188" s="224"/>
      <c r="BW188" s="224"/>
      <c r="BX188" s="236"/>
      <c r="BY188" s="61"/>
      <c r="BZ188" s="61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</row>
    <row r="189" spans="1:156" ht="11.25" customHeight="1" thickBot="1">
      <c r="A189" s="61"/>
      <c r="B189" s="61"/>
      <c r="C189" s="61"/>
      <c r="D189" s="270"/>
      <c r="E189" s="271"/>
      <c r="F189" s="271"/>
      <c r="G189" s="272"/>
      <c r="H189" s="272"/>
      <c r="I189" s="272"/>
      <c r="J189" s="273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6"/>
      <c r="AI189" s="277"/>
      <c r="AJ189" s="277"/>
      <c r="AK189" s="277"/>
      <c r="AL189" s="277"/>
      <c r="AM189" s="278"/>
      <c r="AN189" s="278"/>
      <c r="AO189" s="278"/>
      <c r="AP189" s="278"/>
      <c r="AQ189" s="279"/>
      <c r="AR189" s="279"/>
      <c r="AS189" s="279"/>
      <c r="AT189" s="279"/>
      <c r="AU189" s="149"/>
      <c r="AV189" s="149"/>
      <c r="AW189" s="149"/>
      <c r="AX189" s="149"/>
      <c r="AY189" s="149"/>
      <c r="AZ189" s="149"/>
      <c r="BA189" s="150"/>
      <c r="BB189" s="150"/>
      <c r="BC189" s="225"/>
      <c r="BD189" s="226"/>
      <c r="BE189" s="227"/>
      <c r="BF189" s="227"/>
      <c r="BG189" s="227"/>
      <c r="BH189" s="227"/>
      <c r="BI189" s="227"/>
      <c r="BJ189" s="227"/>
      <c r="BK189" s="227"/>
      <c r="BL189" s="213"/>
      <c r="BM189" s="213"/>
      <c r="BN189" s="213"/>
      <c r="BO189" s="213"/>
      <c r="BP189" s="230"/>
      <c r="BQ189" s="213"/>
      <c r="BR189" s="213"/>
      <c r="BS189" s="213"/>
      <c r="BT189" s="213"/>
      <c r="BU189" s="213"/>
      <c r="BV189" s="213"/>
      <c r="BW189" s="213"/>
      <c r="BX189" s="231"/>
      <c r="BY189" s="61"/>
      <c r="BZ189" s="61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</row>
    <row r="190" spans="1:156" ht="11.25" customHeight="1">
      <c r="A190" s="61"/>
      <c r="B190" s="61"/>
      <c r="C190" s="61"/>
      <c r="D190" s="61"/>
      <c r="E190" s="61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280" t="s">
        <v>82</v>
      </c>
      <c r="AJ190" s="281"/>
      <c r="AK190" s="281"/>
      <c r="AL190" s="281"/>
      <c r="AM190" s="281"/>
      <c r="AN190" s="281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1"/>
      <c r="BC190" s="308" t="str">
        <f>IF(BC88="","",BC88)</f>
        <v/>
      </c>
      <c r="BD190" s="309"/>
      <c r="BE190" s="310"/>
      <c r="BF190" s="310"/>
      <c r="BG190" s="310"/>
      <c r="BH190" s="310"/>
      <c r="BI190" s="310"/>
      <c r="BJ190" s="310"/>
      <c r="BK190" s="310"/>
      <c r="BL190" s="210"/>
      <c r="BM190" s="210"/>
      <c r="BN190" s="210"/>
      <c r="BO190" s="210"/>
      <c r="BP190" s="232"/>
      <c r="BQ190" s="210"/>
      <c r="BR190" s="210"/>
      <c r="BS190" s="210"/>
      <c r="BT190" s="210"/>
      <c r="BU190" s="210"/>
      <c r="BV190" s="210"/>
      <c r="BW190" s="210"/>
      <c r="BX190" s="229"/>
      <c r="BY190" s="61"/>
      <c r="BZ190" s="61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</row>
    <row r="191" spans="1:156" ht="11.25" customHeight="1" thickBot="1">
      <c r="A191" s="61"/>
      <c r="B191" s="61"/>
      <c r="C191" s="61"/>
      <c r="D191" s="252"/>
      <c r="E191" s="252"/>
      <c r="F191" s="252"/>
      <c r="G191" s="252"/>
      <c r="H191" s="252"/>
      <c r="I191" s="252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282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159"/>
      <c r="BD191" s="160"/>
      <c r="BE191" s="161"/>
      <c r="BF191" s="161"/>
      <c r="BG191" s="161"/>
      <c r="BH191" s="161"/>
      <c r="BI191" s="161"/>
      <c r="BJ191" s="161"/>
      <c r="BK191" s="161"/>
      <c r="BL191" s="213"/>
      <c r="BM191" s="213"/>
      <c r="BN191" s="213"/>
      <c r="BO191" s="213"/>
      <c r="BP191" s="230"/>
      <c r="BQ191" s="213"/>
      <c r="BR191" s="213"/>
      <c r="BS191" s="213"/>
      <c r="BT191" s="213"/>
      <c r="BU191" s="213"/>
      <c r="BV191" s="213"/>
      <c r="BW191" s="213"/>
      <c r="BX191" s="231"/>
      <c r="BY191" s="61"/>
      <c r="BZ191" s="61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</row>
    <row r="192" spans="1:156" ht="11.25" customHeight="1" thickBot="1">
      <c r="A192" s="61"/>
      <c r="B192" s="61"/>
      <c r="C192" s="61"/>
      <c r="D192" s="63"/>
      <c r="E192" s="63"/>
      <c r="F192" s="63"/>
      <c r="G192" s="63"/>
      <c r="H192" s="63"/>
      <c r="I192" s="63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3"/>
      <c r="BD192" s="93"/>
      <c r="BE192" s="96"/>
      <c r="BF192" s="96"/>
      <c r="BG192" s="96"/>
      <c r="BH192" s="96"/>
      <c r="BI192" s="96"/>
      <c r="BJ192" s="96"/>
      <c r="BK192" s="96"/>
      <c r="BL192" s="98"/>
      <c r="BM192" s="98"/>
      <c r="BN192" s="98"/>
      <c r="BO192" s="98"/>
      <c r="BP192" s="94"/>
      <c r="BQ192" s="94"/>
      <c r="BR192" s="94"/>
      <c r="BS192" s="94"/>
      <c r="BT192" s="94"/>
      <c r="BU192" s="94"/>
      <c r="BV192" s="94"/>
      <c r="BW192" s="94"/>
      <c r="BX192" s="94"/>
      <c r="BY192" s="61"/>
      <c r="BZ192" s="61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</row>
    <row r="193" spans="1:156" ht="9.75" customHeight="1">
      <c r="A193" s="61"/>
      <c r="B193" s="61"/>
      <c r="C193" s="61"/>
      <c r="D193" s="258" t="s">
        <v>46</v>
      </c>
      <c r="E193" s="238"/>
      <c r="F193" s="238"/>
      <c r="G193" s="238"/>
      <c r="H193" s="238"/>
      <c r="I193" s="239"/>
      <c r="J193" s="237"/>
      <c r="K193" s="238"/>
      <c r="L193" s="238"/>
      <c r="M193" s="238"/>
      <c r="N193" s="238"/>
      <c r="O193" s="239"/>
      <c r="P193" s="237"/>
      <c r="Q193" s="238"/>
      <c r="R193" s="238"/>
      <c r="S193" s="238"/>
      <c r="T193" s="238"/>
      <c r="U193" s="239"/>
      <c r="V193" s="237"/>
      <c r="W193" s="238"/>
      <c r="X193" s="238"/>
      <c r="Y193" s="238"/>
      <c r="Z193" s="238"/>
      <c r="AA193" s="239"/>
      <c r="AB193" s="237"/>
      <c r="AC193" s="238"/>
      <c r="AD193" s="238"/>
      <c r="AE193" s="238"/>
      <c r="AF193" s="238"/>
      <c r="AG193" s="239"/>
      <c r="AH193" s="237" t="s">
        <v>47</v>
      </c>
      <c r="AI193" s="238"/>
      <c r="AJ193" s="238"/>
      <c r="AK193" s="238"/>
      <c r="AL193" s="238"/>
      <c r="AM193" s="246"/>
      <c r="AN193" s="61"/>
      <c r="AO193" s="61"/>
      <c r="AP193" s="61"/>
      <c r="AQ193" s="61"/>
      <c r="AR193" s="61"/>
      <c r="AS193" s="61"/>
      <c r="AT193" s="61"/>
      <c r="AU193" s="115" t="s">
        <v>59</v>
      </c>
      <c r="AV193" s="116"/>
      <c r="AW193" s="117"/>
      <c r="AX193" s="117"/>
      <c r="AY193" s="117"/>
      <c r="AZ193" s="117"/>
      <c r="BA193" s="117"/>
      <c r="BB193" s="117"/>
      <c r="BC193" s="117"/>
      <c r="BD193" s="118"/>
      <c r="BE193" s="125"/>
      <c r="BF193" s="126"/>
      <c r="BG193" s="127"/>
      <c r="BH193" s="128"/>
      <c r="BI193" s="127" t="s">
        <v>5</v>
      </c>
      <c r="BJ193" s="129"/>
      <c r="BK193" s="130"/>
      <c r="BL193" s="128"/>
      <c r="BM193" s="127"/>
      <c r="BN193" s="128"/>
      <c r="BO193" s="127" t="s">
        <v>6</v>
      </c>
      <c r="BP193" s="131"/>
      <c r="BQ193" s="132"/>
      <c r="BR193" s="128"/>
      <c r="BS193" s="127"/>
      <c r="BT193" s="128"/>
      <c r="BU193" s="127" t="s">
        <v>4</v>
      </c>
      <c r="BV193" s="128"/>
      <c r="BW193" s="198"/>
      <c r="BX193" s="199"/>
      <c r="BY193" s="61"/>
      <c r="BZ193" s="61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</row>
    <row r="194" spans="1:156" ht="9.75" customHeight="1">
      <c r="A194" s="61"/>
      <c r="B194" s="61"/>
      <c r="C194" s="61"/>
      <c r="D194" s="259"/>
      <c r="E194" s="241"/>
      <c r="F194" s="241"/>
      <c r="G194" s="241"/>
      <c r="H194" s="241"/>
      <c r="I194" s="242"/>
      <c r="J194" s="240"/>
      <c r="K194" s="241"/>
      <c r="L194" s="241"/>
      <c r="M194" s="241"/>
      <c r="N194" s="241"/>
      <c r="O194" s="242"/>
      <c r="P194" s="240"/>
      <c r="Q194" s="241"/>
      <c r="R194" s="241"/>
      <c r="S194" s="241"/>
      <c r="T194" s="241"/>
      <c r="U194" s="242"/>
      <c r="V194" s="240"/>
      <c r="W194" s="241"/>
      <c r="X194" s="241"/>
      <c r="Y194" s="241"/>
      <c r="Z194" s="241"/>
      <c r="AA194" s="242"/>
      <c r="AB194" s="240"/>
      <c r="AC194" s="241"/>
      <c r="AD194" s="241"/>
      <c r="AE194" s="241"/>
      <c r="AF194" s="241"/>
      <c r="AG194" s="242"/>
      <c r="AH194" s="240"/>
      <c r="AI194" s="241"/>
      <c r="AJ194" s="241"/>
      <c r="AK194" s="241"/>
      <c r="AL194" s="241"/>
      <c r="AM194" s="247"/>
      <c r="AN194" s="61"/>
      <c r="AO194" s="61"/>
      <c r="AP194" s="61"/>
      <c r="AQ194" s="61"/>
      <c r="AR194" s="61"/>
      <c r="AS194" s="61"/>
      <c r="AT194" s="61"/>
      <c r="AU194" s="119"/>
      <c r="AV194" s="120"/>
      <c r="AW194" s="120"/>
      <c r="AX194" s="120"/>
      <c r="AY194" s="120"/>
      <c r="AZ194" s="120"/>
      <c r="BA194" s="120"/>
      <c r="BB194" s="120"/>
      <c r="BC194" s="120"/>
      <c r="BD194" s="121"/>
      <c r="BE194" s="194"/>
      <c r="BF194" s="195"/>
      <c r="BG194" s="363"/>
      <c r="BH194" s="363"/>
      <c r="BI194" s="363"/>
      <c r="BJ194" s="365"/>
      <c r="BK194" s="367"/>
      <c r="BL194" s="363"/>
      <c r="BM194" s="363"/>
      <c r="BN194" s="363"/>
      <c r="BO194" s="363"/>
      <c r="BP194" s="369"/>
      <c r="BQ194" s="371"/>
      <c r="BR194" s="363"/>
      <c r="BS194" s="363"/>
      <c r="BT194" s="363"/>
      <c r="BU194" s="363"/>
      <c r="BV194" s="363"/>
      <c r="BW194" s="373" t="s">
        <v>14</v>
      </c>
      <c r="BX194" s="374"/>
      <c r="BY194" s="61"/>
      <c r="BZ194" s="61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</row>
    <row r="195" spans="1:156" ht="9.75" customHeight="1">
      <c r="A195" s="61"/>
      <c r="B195" s="61"/>
      <c r="C195" s="61"/>
      <c r="D195" s="260"/>
      <c r="E195" s="244"/>
      <c r="F195" s="244"/>
      <c r="G195" s="244"/>
      <c r="H195" s="244"/>
      <c r="I195" s="245"/>
      <c r="J195" s="243"/>
      <c r="K195" s="244"/>
      <c r="L195" s="244"/>
      <c r="M195" s="244"/>
      <c r="N195" s="244"/>
      <c r="O195" s="245"/>
      <c r="P195" s="243"/>
      <c r="Q195" s="244"/>
      <c r="R195" s="244"/>
      <c r="S195" s="244"/>
      <c r="T195" s="244"/>
      <c r="U195" s="245"/>
      <c r="V195" s="243"/>
      <c r="W195" s="244"/>
      <c r="X195" s="244"/>
      <c r="Y195" s="244"/>
      <c r="Z195" s="244"/>
      <c r="AA195" s="245"/>
      <c r="AB195" s="243"/>
      <c r="AC195" s="244"/>
      <c r="AD195" s="244"/>
      <c r="AE195" s="244"/>
      <c r="AF195" s="244"/>
      <c r="AG195" s="245"/>
      <c r="AH195" s="243"/>
      <c r="AI195" s="244"/>
      <c r="AJ195" s="244"/>
      <c r="AK195" s="244"/>
      <c r="AL195" s="244"/>
      <c r="AM195" s="248"/>
      <c r="AN195" s="61"/>
      <c r="AO195" s="61"/>
      <c r="AP195" s="61"/>
      <c r="AQ195" s="61"/>
      <c r="AR195" s="61"/>
      <c r="AS195" s="61"/>
      <c r="AT195" s="61"/>
      <c r="AU195" s="122"/>
      <c r="AV195" s="123"/>
      <c r="AW195" s="123"/>
      <c r="AX195" s="123"/>
      <c r="AY195" s="123"/>
      <c r="AZ195" s="123"/>
      <c r="BA195" s="123"/>
      <c r="BB195" s="123"/>
      <c r="BC195" s="123"/>
      <c r="BD195" s="124"/>
      <c r="BE195" s="196"/>
      <c r="BF195" s="197"/>
      <c r="BG195" s="364"/>
      <c r="BH195" s="364"/>
      <c r="BI195" s="364"/>
      <c r="BJ195" s="366"/>
      <c r="BK195" s="368"/>
      <c r="BL195" s="364"/>
      <c r="BM195" s="364"/>
      <c r="BN195" s="364"/>
      <c r="BO195" s="364"/>
      <c r="BP195" s="370"/>
      <c r="BQ195" s="372"/>
      <c r="BR195" s="364"/>
      <c r="BS195" s="364"/>
      <c r="BT195" s="364"/>
      <c r="BU195" s="364"/>
      <c r="BV195" s="364"/>
      <c r="BW195" s="375"/>
      <c r="BX195" s="376"/>
      <c r="BY195" s="61"/>
      <c r="BZ195" s="61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</row>
    <row r="196" spans="1:156" ht="9.75" customHeight="1">
      <c r="A196" s="61"/>
      <c r="B196" s="61"/>
      <c r="C196" s="61"/>
      <c r="D196" s="249"/>
      <c r="E196" s="224"/>
      <c r="F196" s="224"/>
      <c r="G196" s="224"/>
      <c r="H196" s="224"/>
      <c r="I196" s="250"/>
      <c r="J196" s="235"/>
      <c r="K196" s="224"/>
      <c r="L196" s="224"/>
      <c r="M196" s="224"/>
      <c r="N196" s="224"/>
      <c r="O196" s="250"/>
      <c r="P196" s="235"/>
      <c r="Q196" s="224"/>
      <c r="R196" s="224"/>
      <c r="S196" s="224"/>
      <c r="T196" s="224"/>
      <c r="U196" s="250"/>
      <c r="V196" s="235"/>
      <c r="W196" s="224"/>
      <c r="X196" s="224"/>
      <c r="Y196" s="224"/>
      <c r="Z196" s="224"/>
      <c r="AA196" s="250"/>
      <c r="AB196" s="235"/>
      <c r="AC196" s="224"/>
      <c r="AD196" s="224"/>
      <c r="AE196" s="224"/>
      <c r="AF196" s="224"/>
      <c r="AG196" s="250"/>
      <c r="AH196" s="235"/>
      <c r="AI196" s="224"/>
      <c r="AJ196" s="224"/>
      <c r="AK196" s="224"/>
      <c r="AL196" s="224"/>
      <c r="AM196" s="236"/>
      <c r="AN196" s="61"/>
      <c r="AO196" s="61"/>
      <c r="AP196" s="61"/>
      <c r="AQ196" s="61"/>
      <c r="AR196" s="61"/>
      <c r="AS196" s="61"/>
      <c r="AT196" s="61"/>
      <c r="AU196" s="389" t="s">
        <v>57</v>
      </c>
      <c r="AV196" s="390"/>
      <c r="AW196" s="391"/>
      <c r="AX196" s="391"/>
      <c r="AY196" s="391"/>
      <c r="AZ196" s="391"/>
      <c r="BA196" s="392"/>
      <c r="BB196" s="393" t="s">
        <v>41</v>
      </c>
      <c r="BC196" s="380"/>
      <c r="BD196" s="380"/>
      <c r="BE196" s="380"/>
      <c r="BF196" s="377"/>
      <c r="BG196" s="378"/>
      <c r="BH196" s="378"/>
      <c r="BI196" s="380" t="s">
        <v>42</v>
      </c>
      <c r="BJ196" s="380"/>
      <c r="BK196" s="382" t="s">
        <v>43</v>
      </c>
      <c r="BL196" s="380"/>
      <c r="BM196" s="380"/>
      <c r="BN196" s="380"/>
      <c r="BO196" s="377"/>
      <c r="BP196" s="378"/>
      <c r="BQ196" s="378"/>
      <c r="BR196" s="380" t="s">
        <v>42</v>
      </c>
      <c r="BS196" s="380"/>
      <c r="BT196" s="383" t="s">
        <v>44</v>
      </c>
      <c r="BU196" s="377"/>
      <c r="BV196" s="378"/>
      <c r="BW196" s="383" t="s">
        <v>45</v>
      </c>
      <c r="BX196" s="386"/>
      <c r="BY196" s="61"/>
      <c r="BZ196" s="61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</row>
    <row r="197" spans="1:156" ht="9.75" customHeight="1">
      <c r="A197" s="61"/>
      <c r="B197" s="61"/>
      <c r="C197" s="61"/>
      <c r="D197" s="251"/>
      <c r="E197" s="252"/>
      <c r="F197" s="252"/>
      <c r="G197" s="252"/>
      <c r="H197" s="252"/>
      <c r="I197" s="253"/>
      <c r="J197" s="256"/>
      <c r="K197" s="252"/>
      <c r="L197" s="252"/>
      <c r="M197" s="252"/>
      <c r="N197" s="252"/>
      <c r="O197" s="253"/>
      <c r="P197" s="256"/>
      <c r="Q197" s="252"/>
      <c r="R197" s="252"/>
      <c r="S197" s="252"/>
      <c r="T197" s="252"/>
      <c r="U197" s="253"/>
      <c r="V197" s="256"/>
      <c r="W197" s="252"/>
      <c r="X197" s="252"/>
      <c r="Y197" s="252"/>
      <c r="Z197" s="252"/>
      <c r="AA197" s="253"/>
      <c r="AB197" s="256"/>
      <c r="AC197" s="252"/>
      <c r="AD197" s="252"/>
      <c r="AE197" s="252"/>
      <c r="AF197" s="252"/>
      <c r="AG197" s="253"/>
      <c r="AH197" s="256"/>
      <c r="AI197" s="252"/>
      <c r="AJ197" s="252"/>
      <c r="AK197" s="252"/>
      <c r="AL197" s="252"/>
      <c r="AM197" s="257"/>
      <c r="AN197" s="61"/>
      <c r="AO197" s="61"/>
      <c r="AP197" s="61"/>
      <c r="AQ197" s="61"/>
      <c r="AR197" s="61"/>
      <c r="AS197" s="61"/>
      <c r="AT197" s="61"/>
      <c r="AU197" s="119"/>
      <c r="AV197" s="120"/>
      <c r="AW197" s="120"/>
      <c r="AX197" s="120"/>
      <c r="AY197" s="120"/>
      <c r="AZ197" s="120"/>
      <c r="BA197" s="121"/>
      <c r="BB197" s="240"/>
      <c r="BC197" s="241"/>
      <c r="BD197" s="241"/>
      <c r="BE197" s="241"/>
      <c r="BF197" s="379"/>
      <c r="BG197" s="379"/>
      <c r="BH197" s="379"/>
      <c r="BI197" s="241"/>
      <c r="BJ197" s="241"/>
      <c r="BK197" s="241"/>
      <c r="BL197" s="241"/>
      <c r="BM197" s="241"/>
      <c r="BN197" s="241"/>
      <c r="BO197" s="379"/>
      <c r="BP197" s="379"/>
      <c r="BQ197" s="379"/>
      <c r="BR197" s="241"/>
      <c r="BS197" s="241"/>
      <c r="BT197" s="384"/>
      <c r="BU197" s="379"/>
      <c r="BV197" s="379"/>
      <c r="BW197" s="384"/>
      <c r="BX197" s="387"/>
      <c r="BY197" s="61"/>
      <c r="BZ197" s="61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</row>
    <row r="198" spans="1:156" ht="9.75" customHeight="1">
      <c r="A198" s="61"/>
      <c r="B198" s="61"/>
      <c r="C198" s="61"/>
      <c r="D198" s="251"/>
      <c r="E198" s="252"/>
      <c r="F198" s="252"/>
      <c r="G198" s="252"/>
      <c r="H198" s="252"/>
      <c r="I198" s="253"/>
      <c r="J198" s="256"/>
      <c r="K198" s="252"/>
      <c r="L198" s="252"/>
      <c r="M198" s="252"/>
      <c r="N198" s="252"/>
      <c r="O198" s="253"/>
      <c r="P198" s="256"/>
      <c r="Q198" s="252"/>
      <c r="R198" s="252"/>
      <c r="S198" s="252"/>
      <c r="T198" s="252"/>
      <c r="U198" s="253"/>
      <c r="V198" s="256"/>
      <c r="W198" s="252"/>
      <c r="X198" s="252"/>
      <c r="Y198" s="252"/>
      <c r="Z198" s="252"/>
      <c r="AA198" s="253"/>
      <c r="AB198" s="256"/>
      <c r="AC198" s="252"/>
      <c r="AD198" s="252"/>
      <c r="AE198" s="252"/>
      <c r="AF198" s="252"/>
      <c r="AG198" s="253"/>
      <c r="AH198" s="256"/>
      <c r="AI198" s="252"/>
      <c r="AJ198" s="252"/>
      <c r="AK198" s="252"/>
      <c r="AL198" s="252"/>
      <c r="AM198" s="257"/>
      <c r="AN198" s="61"/>
      <c r="AO198" s="61"/>
      <c r="AP198" s="61"/>
      <c r="AQ198" s="61"/>
      <c r="AR198" s="61"/>
      <c r="AS198" s="61"/>
      <c r="AT198" s="61"/>
      <c r="AU198" s="122"/>
      <c r="AV198" s="123"/>
      <c r="AW198" s="123"/>
      <c r="AX198" s="123"/>
      <c r="AY198" s="123"/>
      <c r="AZ198" s="123"/>
      <c r="BA198" s="124"/>
      <c r="BB198" s="394"/>
      <c r="BC198" s="381"/>
      <c r="BD198" s="381"/>
      <c r="BE198" s="381"/>
      <c r="BF198" s="244"/>
      <c r="BG198" s="244"/>
      <c r="BH198" s="244"/>
      <c r="BI198" s="381"/>
      <c r="BJ198" s="381"/>
      <c r="BK198" s="381"/>
      <c r="BL198" s="381"/>
      <c r="BM198" s="381"/>
      <c r="BN198" s="381"/>
      <c r="BO198" s="244"/>
      <c r="BP198" s="244"/>
      <c r="BQ198" s="244"/>
      <c r="BR198" s="381"/>
      <c r="BS198" s="381"/>
      <c r="BT198" s="385"/>
      <c r="BU198" s="244"/>
      <c r="BV198" s="244"/>
      <c r="BW198" s="385"/>
      <c r="BX198" s="388"/>
      <c r="BY198" s="61"/>
      <c r="BZ198" s="61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</row>
    <row r="199" spans="1:156" ht="9.75" customHeight="1">
      <c r="A199" s="61"/>
      <c r="B199" s="61"/>
      <c r="C199" s="61"/>
      <c r="D199" s="251"/>
      <c r="E199" s="252"/>
      <c r="F199" s="252"/>
      <c r="G199" s="252"/>
      <c r="H199" s="252"/>
      <c r="I199" s="253"/>
      <c r="J199" s="256"/>
      <c r="K199" s="252"/>
      <c r="L199" s="252"/>
      <c r="M199" s="252"/>
      <c r="N199" s="252"/>
      <c r="O199" s="253"/>
      <c r="P199" s="256"/>
      <c r="Q199" s="252"/>
      <c r="R199" s="252"/>
      <c r="S199" s="252"/>
      <c r="T199" s="252"/>
      <c r="U199" s="253"/>
      <c r="V199" s="256"/>
      <c r="W199" s="252"/>
      <c r="X199" s="252"/>
      <c r="Y199" s="252"/>
      <c r="Z199" s="252"/>
      <c r="AA199" s="253"/>
      <c r="AB199" s="256"/>
      <c r="AC199" s="252"/>
      <c r="AD199" s="252"/>
      <c r="AE199" s="252"/>
      <c r="AF199" s="252"/>
      <c r="AG199" s="253"/>
      <c r="AH199" s="256"/>
      <c r="AI199" s="252"/>
      <c r="AJ199" s="252"/>
      <c r="AK199" s="252"/>
      <c r="AL199" s="252"/>
      <c r="AM199" s="257"/>
      <c r="AN199" s="61"/>
      <c r="AO199" s="61"/>
      <c r="AP199" s="61"/>
      <c r="AQ199" s="61"/>
      <c r="AR199" s="61"/>
      <c r="AS199" s="61"/>
      <c r="AT199" s="61"/>
      <c r="AU199" s="389" t="s">
        <v>58</v>
      </c>
      <c r="AV199" s="390"/>
      <c r="AW199" s="391"/>
      <c r="AX199" s="391"/>
      <c r="AY199" s="391"/>
      <c r="AZ199" s="391"/>
      <c r="BA199" s="391"/>
      <c r="BB199" s="391"/>
      <c r="BC199" s="391"/>
      <c r="BD199" s="391"/>
      <c r="BE199" s="391"/>
      <c r="BF199" s="391"/>
      <c r="BG199" s="391"/>
      <c r="BH199" s="391"/>
      <c r="BI199" s="391"/>
      <c r="BJ199" s="392"/>
      <c r="BK199" s="138"/>
      <c r="BL199" s="139"/>
      <c r="BM199" s="138"/>
      <c r="BN199" s="139"/>
      <c r="BO199" s="138"/>
      <c r="BP199" s="139"/>
      <c r="BQ199" s="138"/>
      <c r="BR199" s="139"/>
      <c r="BS199" s="138"/>
      <c r="BT199" s="139"/>
      <c r="BU199" s="138"/>
      <c r="BV199" s="139"/>
      <c r="BW199" s="138"/>
      <c r="BX199" s="144"/>
      <c r="BY199" s="61"/>
      <c r="BZ199" s="61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</row>
    <row r="200" spans="1:156" ht="9.75" customHeight="1">
      <c r="A200" s="61"/>
      <c r="B200" s="61"/>
      <c r="C200" s="61"/>
      <c r="D200" s="251"/>
      <c r="E200" s="252"/>
      <c r="F200" s="252"/>
      <c r="G200" s="252"/>
      <c r="H200" s="252"/>
      <c r="I200" s="253"/>
      <c r="J200" s="256"/>
      <c r="K200" s="252"/>
      <c r="L200" s="252"/>
      <c r="M200" s="252"/>
      <c r="N200" s="252"/>
      <c r="O200" s="253"/>
      <c r="P200" s="256"/>
      <c r="Q200" s="252"/>
      <c r="R200" s="252"/>
      <c r="S200" s="252"/>
      <c r="T200" s="252"/>
      <c r="U200" s="253"/>
      <c r="V200" s="256"/>
      <c r="W200" s="252"/>
      <c r="X200" s="252"/>
      <c r="Y200" s="252"/>
      <c r="Z200" s="252"/>
      <c r="AA200" s="253"/>
      <c r="AB200" s="256"/>
      <c r="AC200" s="252"/>
      <c r="AD200" s="252"/>
      <c r="AE200" s="252"/>
      <c r="AF200" s="252"/>
      <c r="AG200" s="253"/>
      <c r="AH200" s="256"/>
      <c r="AI200" s="252"/>
      <c r="AJ200" s="252"/>
      <c r="AK200" s="252"/>
      <c r="AL200" s="252"/>
      <c r="AM200" s="257"/>
      <c r="AN200" s="61"/>
      <c r="AO200" s="61"/>
      <c r="AP200" s="61"/>
      <c r="AQ200" s="61"/>
      <c r="AR200" s="61"/>
      <c r="AS200" s="61"/>
      <c r="AT200" s="61"/>
      <c r="AU200" s="119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1"/>
      <c r="BK200" s="140"/>
      <c r="BL200" s="141"/>
      <c r="BM200" s="140"/>
      <c r="BN200" s="141"/>
      <c r="BO200" s="140"/>
      <c r="BP200" s="141"/>
      <c r="BQ200" s="140"/>
      <c r="BR200" s="141"/>
      <c r="BS200" s="140"/>
      <c r="BT200" s="141"/>
      <c r="BU200" s="140"/>
      <c r="BV200" s="141"/>
      <c r="BW200" s="140"/>
      <c r="BX200" s="145"/>
      <c r="BY200" s="61"/>
      <c r="BZ200" s="61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</row>
    <row r="201" spans="1:156" ht="9.75" customHeight="1" thickBot="1">
      <c r="A201" s="61"/>
      <c r="B201" s="61"/>
      <c r="C201" s="61"/>
      <c r="D201" s="254"/>
      <c r="E201" s="213"/>
      <c r="F201" s="213"/>
      <c r="G201" s="213"/>
      <c r="H201" s="213"/>
      <c r="I201" s="255"/>
      <c r="J201" s="230"/>
      <c r="K201" s="213"/>
      <c r="L201" s="213"/>
      <c r="M201" s="213"/>
      <c r="N201" s="213"/>
      <c r="O201" s="255"/>
      <c r="P201" s="230"/>
      <c r="Q201" s="213"/>
      <c r="R201" s="213"/>
      <c r="S201" s="213"/>
      <c r="T201" s="213"/>
      <c r="U201" s="255"/>
      <c r="V201" s="230"/>
      <c r="W201" s="213"/>
      <c r="X201" s="213"/>
      <c r="Y201" s="213"/>
      <c r="Z201" s="213"/>
      <c r="AA201" s="255"/>
      <c r="AB201" s="230"/>
      <c r="AC201" s="213"/>
      <c r="AD201" s="213"/>
      <c r="AE201" s="213"/>
      <c r="AF201" s="213"/>
      <c r="AG201" s="255"/>
      <c r="AH201" s="230"/>
      <c r="AI201" s="213"/>
      <c r="AJ201" s="213"/>
      <c r="AK201" s="213"/>
      <c r="AL201" s="213"/>
      <c r="AM201" s="231"/>
      <c r="AN201" s="61"/>
      <c r="AO201" s="61"/>
      <c r="AP201" s="61"/>
      <c r="AQ201" s="61"/>
      <c r="AR201" s="61"/>
      <c r="AS201" s="61"/>
      <c r="AT201" s="61"/>
      <c r="AU201" s="395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300"/>
      <c r="BK201" s="142"/>
      <c r="BL201" s="143"/>
      <c r="BM201" s="142"/>
      <c r="BN201" s="143"/>
      <c r="BO201" s="142"/>
      <c r="BP201" s="143"/>
      <c r="BQ201" s="142"/>
      <c r="BR201" s="143"/>
      <c r="BS201" s="142"/>
      <c r="BT201" s="143"/>
      <c r="BU201" s="142"/>
      <c r="BV201" s="143"/>
      <c r="BW201" s="142"/>
      <c r="BX201" s="146"/>
      <c r="BY201" s="61"/>
      <c r="BZ201" s="61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</row>
    <row r="202" spans="1:156" ht="11.2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113" t="s">
        <v>88</v>
      </c>
      <c r="BZ202" s="114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</row>
    <row r="203" spans="1:156" ht="11.2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99"/>
      <c r="BZ203" s="100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</row>
    <row r="204" spans="1:156" ht="11.2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</row>
    <row r="205" spans="1:156" ht="11.2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138" t="s">
        <v>61</v>
      </c>
      <c r="BR205" s="454"/>
      <c r="BS205" s="454"/>
      <c r="BT205" s="454"/>
      <c r="BU205" s="454"/>
      <c r="BV205" s="454"/>
      <c r="BW205" s="455"/>
      <c r="BX205" s="61"/>
      <c r="BY205" s="61"/>
      <c r="BZ205" s="61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</row>
    <row r="206" spans="1:156" ht="11.2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523" t="s">
        <v>39</v>
      </c>
      <c r="AE206" s="523"/>
      <c r="AF206" s="523"/>
      <c r="AG206" s="523"/>
      <c r="AH206" s="523"/>
      <c r="AI206" s="523"/>
      <c r="AJ206" s="523"/>
      <c r="AK206" s="523"/>
      <c r="AL206" s="523"/>
      <c r="AM206" s="523"/>
      <c r="AN206" s="523"/>
      <c r="AO206" s="523"/>
      <c r="AP206" s="523"/>
      <c r="AQ206" s="523"/>
      <c r="AR206" s="523"/>
      <c r="AS206" s="523"/>
      <c r="AT206" s="523"/>
      <c r="AU206" s="523"/>
      <c r="AV206" s="523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456"/>
      <c r="BR206" s="457"/>
      <c r="BS206" s="457"/>
      <c r="BT206" s="457"/>
      <c r="BU206" s="457"/>
      <c r="BV206" s="457"/>
      <c r="BW206" s="458"/>
      <c r="BX206" s="61"/>
      <c r="BY206" s="61"/>
      <c r="BZ206" s="61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</row>
    <row r="207" spans="1:156" ht="11.2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523"/>
      <c r="AN207" s="523"/>
      <c r="AO207" s="523"/>
      <c r="AP207" s="523"/>
      <c r="AQ207" s="523"/>
      <c r="AR207" s="523"/>
      <c r="AS207" s="523"/>
      <c r="AT207" s="523"/>
      <c r="AU207" s="523"/>
      <c r="AV207" s="523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</row>
    <row r="208" spans="1:156" ht="11.25" customHeight="1" thickBo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524"/>
      <c r="AE208" s="524"/>
      <c r="AF208" s="524"/>
      <c r="AG208" s="524"/>
      <c r="AH208" s="524"/>
      <c r="AI208" s="524"/>
      <c r="AJ208" s="524"/>
      <c r="AK208" s="524"/>
      <c r="AL208" s="524"/>
      <c r="AM208" s="524"/>
      <c r="AN208" s="524"/>
      <c r="AO208" s="524"/>
      <c r="AP208" s="524"/>
      <c r="AQ208" s="524"/>
      <c r="AR208" s="524"/>
      <c r="AS208" s="524"/>
      <c r="AT208" s="524"/>
      <c r="AU208" s="524"/>
      <c r="AV208" s="524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</row>
    <row r="209" spans="1:156" ht="11.25" customHeight="1" thickTop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451"/>
      <c r="AE209" s="451"/>
      <c r="AF209" s="525"/>
      <c r="AG209" s="525"/>
      <c r="AH209" s="525"/>
      <c r="AI209" s="525"/>
      <c r="AJ209" s="525"/>
      <c r="AK209" s="525"/>
      <c r="AL209" s="525"/>
      <c r="AM209" s="525"/>
      <c r="AN209" s="525"/>
      <c r="AO209" s="525"/>
      <c r="AP209" s="525"/>
      <c r="AQ209" s="525"/>
      <c r="AR209" s="525"/>
      <c r="AS209" s="525"/>
      <c r="AT209" s="525"/>
      <c r="AU209" s="451"/>
      <c r="AV209" s="451"/>
      <c r="AW209" s="61"/>
      <c r="AX209" s="61"/>
      <c r="AY209" s="61"/>
      <c r="AZ209" s="61"/>
      <c r="BA209" s="61"/>
      <c r="BB209" s="61"/>
      <c r="BC209" s="61"/>
      <c r="BD209" s="61"/>
      <c r="BE209" s="400" t="s">
        <v>95</v>
      </c>
      <c r="BF209" s="400"/>
      <c r="BG209" s="400"/>
      <c r="BH209" s="400"/>
      <c r="BI209" s="400">
        <f>$BI$108</f>
        <v>0</v>
      </c>
      <c r="BJ209" s="400"/>
      <c r="BK209" s="400" t="s">
        <v>96</v>
      </c>
      <c r="BL209" s="400"/>
      <c r="BM209" s="400"/>
      <c r="BN209" s="400">
        <f>$BN108</f>
        <v>0</v>
      </c>
      <c r="BO209" s="400"/>
      <c r="BP209" s="542" t="s">
        <v>97</v>
      </c>
      <c r="BQ209" s="542"/>
      <c r="BR209" s="542"/>
      <c r="BS209" s="400">
        <f>$BS$108</f>
        <v>0</v>
      </c>
      <c r="BT209" s="400"/>
      <c r="BU209" s="542" t="s">
        <v>98</v>
      </c>
      <c r="BV209" s="542"/>
      <c r="BW209" s="542"/>
      <c r="BX209" s="61"/>
      <c r="BY209" s="61"/>
      <c r="BZ209" s="61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</row>
    <row r="210" spans="1:156" ht="11.2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451"/>
      <c r="AE210" s="451"/>
      <c r="AF210" s="451"/>
      <c r="AG210" s="451"/>
      <c r="AH210" s="451"/>
      <c r="AI210" s="451"/>
      <c r="AJ210" s="451"/>
      <c r="AK210" s="451"/>
      <c r="AL210" s="451"/>
      <c r="AM210" s="451"/>
      <c r="AN210" s="451"/>
      <c r="AO210" s="451"/>
      <c r="AP210" s="451"/>
      <c r="AQ210" s="451"/>
      <c r="AR210" s="451"/>
      <c r="AS210" s="451"/>
      <c r="AT210" s="451"/>
      <c r="AU210" s="451"/>
      <c r="AV210" s="451"/>
      <c r="AW210" s="61"/>
      <c r="AX210" s="61"/>
      <c r="AY210" s="61"/>
      <c r="AZ210" s="61"/>
      <c r="BA210" s="61"/>
      <c r="BB210" s="61"/>
      <c r="BC210" s="61"/>
      <c r="BD210" s="61"/>
      <c r="BE210" s="400"/>
      <c r="BF210" s="400"/>
      <c r="BG210" s="400"/>
      <c r="BH210" s="400"/>
      <c r="BI210" s="400"/>
      <c r="BJ210" s="400"/>
      <c r="BK210" s="400"/>
      <c r="BL210" s="400"/>
      <c r="BM210" s="400"/>
      <c r="BN210" s="400"/>
      <c r="BO210" s="400"/>
      <c r="BP210" s="542"/>
      <c r="BQ210" s="542"/>
      <c r="BR210" s="542"/>
      <c r="BS210" s="400"/>
      <c r="BT210" s="400"/>
      <c r="BU210" s="542"/>
      <c r="BV210" s="542"/>
      <c r="BW210" s="542"/>
      <c r="BX210" s="61"/>
      <c r="BY210" s="61"/>
      <c r="BZ210" s="61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</row>
    <row r="211" spans="1:156" ht="11.2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</row>
    <row r="212" spans="1:156" ht="11.25" customHeight="1">
      <c r="A212" s="61"/>
      <c r="B212" s="61"/>
      <c r="C212" s="61"/>
      <c r="D212" s="522" t="s">
        <v>18</v>
      </c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64"/>
      <c r="AJ212" s="64"/>
      <c r="AK212" s="64"/>
      <c r="AL212" s="64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</row>
    <row r="213" spans="1:156" ht="11.25" customHeight="1">
      <c r="A213" s="61"/>
      <c r="B213" s="61"/>
      <c r="C213" s="61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64"/>
      <c r="AJ213" s="64"/>
      <c r="AK213" s="64"/>
      <c r="AL213" s="64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5"/>
      <c r="BX213" s="61"/>
      <c r="BY213" s="61"/>
      <c r="BZ213" s="61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</row>
    <row r="214" spans="1:156" ht="11.25" customHeight="1">
      <c r="A214" s="61"/>
      <c r="B214" s="61"/>
      <c r="C214" s="61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63"/>
      <c r="AJ214" s="63"/>
      <c r="AK214" s="63"/>
      <c r="AL214" s="63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</row>
    <row r="215" spans="1:156" ht="11.25" customHeight="1">
      <c r="A215" s="61"/>
      <c r="B215" s="61"/>
      <c r="C215" s="61"/>
      <c r="D215" s="460" t="s">
        <v>20</v>
      </c>
      <c r="E215" s="460"/>
      <c r="F215" s="460"/>
      <c r="G215" s="460"/>
      <c r="H215" s="460"/>
      <c r="I215" s="460"/>
      <c r="J215" s="460"/>
      <c r="K215" s="61"/>
      <c r="L215" s="519">
        <f>$L$114</f>
        <v>0</v>
      </c>
      <c r="M215" s="494"/>
      <c r="N215" s="494"/>
      <c r="O215" s="494"/>
      <c r="P215" s="494"/>
      <c r="Q215" s="494"/>
      <c r="R215" s="494"/>
      <c r="S215" s="494"/>
      <c r="T215" s="494"/>
      <c r="U215" s="494"/>
      <c r="V215" s="494"/>
      <c r="W215" s="494"/>
      <c r="X215" s="494"/>
      <c r="Y215" s="495"/>
      <c r="Z215" s="517" t="s">
        <v>14</v>
      </c>
      <c r="AA215" s="518"/>
      <c r="AB215" s="536">
        <f>$AB$114</f>
        <v>0</v>
      </c>
      <c r="AC215" s="537"/>
      <c r="AD215" s="537"/>
      <c r="AE215" s="537"/>
      <c r="AF215" s="538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460" t="s">
        <v>15</v>
      </c>
      <c r="AR215" s="511"/>
      <c r="AS215" s="511"/>
      <c r="AT215" s="511"/>
      <c r="AU215" s="511"/>
      <c r="AV215" s="511"/>
      <c r="AW215" s="511"/>
      <c r="AX215" s="66"/>
      <c r="AY215" s="66"/>
      <c r="AZ215" s="516" t="s">
        <v>54</v>
      </c>
      <c r="BA215" s="516"/>
      <c r="BB215" s="400">
        <f>$BB$114</f>
        <v>0</v>
      </c>
      <c r="BC215" s="120"/>
      <c r="BD215" s="120"/>
      <c r="BE215" s="512" t="s">
        <v>14</v>
      </c>
      <c r="BF215" s="513">
        <f>$BF$114</f>
        <v>0</v>
      </c>
      <c r="BG215" s="514"/>
      <c r="BH215" s="514"/>
      <c r="BI215" s="514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1"/>
      <c r="BW215" s="61"/>
      <c r="BX215" s="61"/>
      <c r="BY215" s="61"/>
      <c r="BZ215" s="61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</row>
    <row r="216" spans="1:156" ht="11.25" customHeight="1">
      <c r="A216" s="61"/>
      <c r="B216" s="61"/>
      <c r="C216" s="61"/>
      <c r="D216" s="460"/>
      <c r="E216" s="460"/>
      <c r="F216" s="460"/>
      <c r="G216" s="460"/>
      <c r="H216" s="460"/>
      <c r="I216" s="460"/>
      <c r="J216" s="460"/>
      <c r="K216" s="61"/>
      <c r="L216" s="496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8"/>
      <c r="Z216" s="517"/>
      <c r="AA216" s="518"/>
      <c r="AB216" s="539"/>
      <c r="AC216" s="540"/>
      <c r="AD216" s="540"/>
      <c r="AE216" s="540"/>
      <c r="AF216" s="54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511"/>
      <c r="AR216" s="511"/>
      <c r="AS216" s="511"/>
      <c r="AT216" s="511"/>
      <c r="AU216" s="511"/>
      <c r="AV216" s="511"/>
      <c r="AW216" s="511"/>
      <c r="AX216" s="66"/>
      <c r="AY216" s="66"/>
      <c r="AZ216" s="516"/>
      <c r="BA216" s="516"/>
      <c r="BB216" s="120"/>
      <c r="BC216" s="120"/>
      <c r="BD216" s="120"/>
      <c r="BE216" s="252"/>
      <c r="BF216" s="514"/>
      <c r="BG216" s="514"/>
      <c r="BH216" s="514"/>
      <c r="BI216" s="514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61"/>
      <c r="BW216" s="61"/>
      <c r="BX216" s="61"/>
      <c r="BY216" s="61"/>
      <c r="BZ216" s="61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</row>
    <row r="217" spans="1:156" ht="11.25" customHeight="1">
      <c r="A217" s="61"/>
      <c r="B217" s="61"/>
      <c r="C217" s="61"/>
      <c r="D217" s="71"/>
      <c r="E217" s="71"/>
      <c r="F217" s="71"/>
      <c r="G217" s="71"/>
      <c r="H217" s="71"/>
      <c r="I217" s="71"/>
      <c r="J217" s="7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484">
        <f>$AZ$14</f>
        <v>0</v>
      </c>
      <c r="BA217" s="484"/>
      <c r="BB217" s="484"/>
      <c r="BC217" s="484"/>
      <c r="BD217" s="484"/>
      <c r="BE217" s="484"/>
      <c r="BF217" s="484"/>
      <c r="BG217" s="484"/>
      <c r="BH217" s="484"/>
      <c r="BI217" s="484"/>
      <c r="BJ217" s="484"/>
      <c r="BK217" s="484"/>
      <c r="BL217" s="484"/>
      <c r="BM217" s="484"/>
      <c r="BN217" s="484"/>
      <c r="BO217" s="484"/>
      <c r="BP217" s="484"/>
      <c r="BQ217" s="484"/>
      <c r="BR217" s="484"/>
      <c r="BS217" s="484"/>
      <c r="BT217" s="484"/>
      <c r="BU217" s="484"/>
      <c r="BV217" s="484"/>
      <c r="BW217" s="484"/>
      <c r="BX217" s="63"/>
      <c r="BY217" s="63"/>
      <c r="BZ217" s="61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</row>
    <row r="218" spans="1:156" ht="11.2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484"/>
      <c r="BA218" s="484"/>
      <c r="BB218" s="484"/>
      <c r="BC218" s="484"/>
      <c r="BD218" s="484"/>
      <c r="BE218" s="484"/>
      <c r="BF218" s="484"/>
      <c r="BG218" s="484"/>
      <c r="BH218" s="484"/>
      <c r="BI218" s="484"/>
      <c r="BJ218" s="484"/>
      <c r="BK218" s="484"/>
      <c r="BL218" s="484"/>
      <c r="BM218" s="484"/>
      <c r="BN218" s="484"/>
      <c r="BO218" s="484"/>
      <c r="BP218" s="484"/>
      <c r="BQ218" s="484"/>
      <c r="BR218" s="484"/>
      <c r="BS218" s="484"/>
      <c r="BT218" s="484"/>
      <c r="BU218" s="484"/>
      <c r="BV218" s="484"/>
      <c r="BW218" s="484"/>
      <c r="BX218" s="63"/>
      <c r="BY218" s="63"/>
      <c r="BZ218" s="61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</row>
    <row r="219" spans="1:156" ht="11.25" customHeight="1">
      <c r="A219" s="61"/>
      <c r="B219" s="61"/>
      <c r="C219" s="61"/>
      <c r="D219" s="515" t="s">
        <v>21</v>
      </c>
      <c r="E219" s="515"/>
      <c r="F219" s="515"/>
      <c r="G219" s="515"/>
      <c r="H219" s="515"/>
      <c r="I219" s="515"/>
      <c r="J219" s="515"/>
      <c r="K219" s="61"/>
      <c r="L219" s="520">
        <f>$L$16</f>
        <v>0</v>
      </c>
      <c r="M219" s="520"/>
      <c r="N219" s="520"/>
      <c r="O219" s="520"/>
      <c r="P219" s="520"/>
      <c r="Q219" s="520"/>
      <c r="R219" s="520"/>
      <c r="S219" s="520"/>
      <c r="T219" s="520"/>
      <c r="U219" s="520"/>
      <c r="V219" s="520"/>
      <c r="W219" s="520"/>
      <c r="X219" s="520"/>
      <c r="Y219" s="520"/>
      <c r="Z219" s="520"/>
      <c r="AA219" s="520"/>
      <c r="AB219" s="520"/>
      <c r="AC219" s="520"/>
      <c r="AD219" s="520"/>
      <c r="AE219" s="520"/>
      <c r="AF219" s="520"/>
      <c r="AG219" s="520"/>
      <c r="AH219" s="520"/>
      <c r="AI219" s="520"/>
      <c r="AJ219" s="520"/>
      <c r="AK219" s="520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516" t="s">
        <v>53</v>
      </c>
      <c r="BA219" s="516"/>
      <c r="BB219" s="516"/>
      <c r="BC219" s="516">
        <f>$BC$118</f>
        <v>0</v>
      </c>
      <c r="BD219" s="516"/>
      <c r="BE219" s="516"/>
      <c r="BF219" s="516"/>
      <c r="BG219" s="516"/>
      <c r="BH219" s="516"/>
      <c r="BI219" s="516"/>
      <c r="BJ219" s="516"/>
      <c r="BK219" s="516"/>
      <c r="BL219" s="895" t="s">
        <v>52</v>
      </c>
      <c r="BM219" s="895"/>
      <c r="BN219" s="895"/>
      <c r="BO219" s="516">
        <f>$BO$118</f>
        <v>0</v>
      </c>
      <c r="BP219" s="516"/>
      <c r="BQ219" s="516"/>
      <c r="BR219" s="516"/>
      <c r="BS219" s="516"/>
      <c r="BT219" s="516"/>
      <c r="BU219" s="516"/>
      <c r="BV219" s="516"/>
      <c r="BW219" s="516"/>
      <c r="BX219" s="61"/>
      <c r="BY219" s="61"/>
      <c r="BZ219" s="61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</row>
    <row r="220" spans="1:156" ht="11.25" customHeight="1">
      <c r="A220" s="61"/>
      <c r="B220" s="61"/>
      <c r="C220" s="61"/>
      <c r="D220" s="515"/>
      <c r="E220" s="515"/>
      <c r="F220" s="515"/>
      <c r="G220" s="515"/>
      <c r="H220" s="515"/>
      <c r="I220" s="515"/>
      <c r="J220" s="515"/>
      <c r="K220" s="61"/>
      <c r="L220" s="521"/>
      <c r="M220" s="521"/>
      <c r="N220" s="521"/>
      <c r="O220" s="521"/>
      <c r="P220" s="521"/>
      <c r="Q220" s="521"/>
      <c r="R220" s="521"/>
      <c r="S220" s="521"/>
      <c r="T220" s="521"/>
      <c r="U220" s="521"/>
      <c r="V220" s="521"/>
      <c r="W220" s="521"/>
      <c r="X220" s="521"/>
      <c r="Y220" s="521"/>
      <c r="Z220" s="521"/>
      <c r="AA220" s="521"/>
      <c r="AB220" s="521"/>
      <c r="AC220" s="521"/>
      <c r="AD220" s="521"/>
      <c r="AE220" s="521"/>
      <c r="AF220" s="521"/>
      <c r="AG220" s="521"/>
      <c r="AH220" s="521"/>
      <c r="AI220" s="521"/>
      <c r="AJ220" s="521"/>
      <c r="AK220" s="52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516"/>
      <c r="BA220" s="516"/>
      <c r="BB220" s="516"/>
      <c r="BC220" s="516"/>
      <c r="BD220" s="516"/>
      <c r="BE220" s="516"/>
      <c r="BF220" s="516"/>
      <c r="BG220" s="516"/>
      <c r="BH220" s="516"/>
      <c r="BI220" s="516"/>
      <c r="BJ220" s="516"/>
      <c r="BK220" s="516"/>
      <c r="BL220" s="895"/>
      <c r="BM220" s="895"/>
      <c r="BN220" s="895"/>
      <c r="BO220" s="516"/>
      <c r="BP220" s="516"/>
      <c r="BQ220" s="516"/>
      <c r="BR220" s="516"/>
      <c r="BS220" s="516"/>
      <c r="BT220" s="516"/>
      <c r="BU220" s="516"/>
      <c r="BV220" s="516"/>
      <c r="BW220" s="516"/>
      <c r="BX220" s="61"/>
      <c r="BY220" s="61"/>
      <c r="BZ220" s="61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</row>
    <row r="221" spans="1:156" ht="11.2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508"/>
      <c r="M221" s="509"/>
      <c r="N221" s="509"/>
      <c r="O221" s="509"/>
      <c r="P221" s="509"/>
      <c r="Q221" s="509"/>
      <c r="R221" s="509"/>
      <c r="S221" s="509"/>
      <c r="T221" s="509"/>
      <c r="U221" s="509"/>
      <c r="V221" s="509"/>
      <c r="W221" s="509"/>
      <c r="X221" s="509"/>
      <c r="Y221" s="509"/>
      <c r="Z221" s="509"/>
      <c r="AA221" s="509"/>
      <c r="AB221" s="509"/>
      <c r="AC221" s="509"/>
      <c r="AD221" s="509"/>
      <c r="AE221" s="509"/>
      <c r="AF221" s="509"/>
      <c r="AG221" s="509"/>
      <c r="AH221" s="509"/>
      <c r="AI221" s="509"/>
      <c r="AJ221" s="101"/>
      <c r="AK221" s="101"/>
      <c r="AL221" s="61"/>
      <c r="AM221" s="61"/>
      <c r="AN221" s="61"/>
      <c r="AO221" s="61"/>
      <c r="AP221" s="61"/>
      <c r="AQ221" s="460" t="s">
        <v>16</v>
      </c>
      <c r="AR221" s="511"/>
      <c r="AS221" s="511"/>
      <c r="AT221" s="511"/>
      <c r="AU221" s="511"/>
      <c r="AV221" s="511"/>
      <c r="AW221" s="511"/>
      <c r="AX221" s="66"/>
      <c r="AY221" s="66"/>
      <c r="AZ221" s="484">
        <f>$AZ$18</f>
        <v>0</v>
      </c>
      <c r="BA221" s="484"/>
      <c r="BB221" s="484"/>
      <c r="BC221" s="484"/>
      <c r="BD221" s="484"/>
      <c r="BE221" s="484"/>
      <c r="BF221" s="484"/>
      <c r="BG221" s="484"/>
      <c r="BH221" s="484"/>
      <c r="BI221" s="484"/>
      <c r="BJ221" s="484"/>
      <c r="BK221" s="484"/>
      <c r="BL221" s="484"/>
      <c r="BM221" s="484"/>
      <c r="BN221" s="484"/>
      <c r="BO221" s="484"/>
      <c r="BP221" s="484"/>
      <c r="BQ221" s="484"/>
      <c r="BR221" s="484"/>
      <c r="BS221" s="484"/>
      <c r="BT221" s="484"/>
      <c r="BU221" s="484"/>
      <c r="BV221" s="252"/>
      <c r="BW221" s="252"/>
      <c r="BX221" s="61"/>
      <c r="BY221" s="61"/>
      <c r="BZ221" s="61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</row>
    <row r="222" spans="1:156" ht="11.2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510"/>
      <c r="M222" s="510"/>
      <c r="N222" s="510"/>
      <c r="O222" s="510"/>
      <c r="P222" s="510"/>
      <c r="Q222" s="510"/>
      <c r="R222" s="510"/>
      <c r="S222" s="510"/>
      <c r="T222" s="510"/>
      <c r="U222" s="510"/>
      <c r="V222" s="510"/>
      <c r="W222" s="510"/>
      <c r="X222" s="510"/>
      <c r="Y222" s="510"/>
      <c r="Z222" s="510"/>
      <c r="AA222" s="510"/>
      <c r="AB222" s="510"/>
      <c r="AC222" s="510"/>
      <c r="AD222" s="510"/>
      <c r="AE222" s="510"/>
      <c r="AF222" s="510"/>
      <c r="AG222" s="510"/>
      <c r="AH222" s="510"/>
      <c r="AI222" s="510"/>
      <c r="AJ222" s="61"/>
      <c r="AK222" s="61"/>
      <c r="AL222" s="61"/>
      <c r="AM222" s="61"/>
      <c r="AN222" s="61"/>
      <c r="AO222" s="61"/>
      <c r="AP222" s="61"/>
      <c r="AQ222" s="511"/>
      <c r="AR222" s="511"/>
      <c r="AS222" s="511"/>
      <c r="AT222" s="511"/>
      <c r="AU222" s="511"/>
      <c r="AV222" s="511"/>
      <c r="AW222" s="511"/>
      <c r="AX222" s="66"/>
      <c r="AY222" s="66"/>
      <c r="AZ222" s="487"/>
      <c r="BA222" s="487"/>
      <c r="BB222" s="487"/>
      <c r="BC222" s="487"/>
      <c r="BD222" s="487"/>
      <c r="BE222" s="487"/>
      <c r="BF222" s="487"/>
      <c r="BG222" s="487"/>
      <c r="BH222" s="487"/>
      <c r="BI222" s="487"/>
      <c r="BJ222" s="487"/>
      <c r="BK222" s="487"/>
      <c r="BL222" s="487"/>
      <c r="BM222" s="487"/>
      <c r="BN222" s="487"/>
      <c r="BO222" s="487"/>
      <c r="BP222" s="487"/>
      <c r="BQ222" s="487"/>
      <c r="BR222" s="487"/>
      <c r="BS222" s="487"/>
      <c r="BT222" s="487"/>
      <c r="BU222" s="487"/>
      <c r="BV222" s="252"/>
      <c r="BW222" s="252"/>
      <c r="BX222" s="61"/>
      <c r="BY222" s="61"/>
      <c r="BZ222" s="61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</row>
    <row r="223" spans="1:156" ht="11.2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424" t="s">
        <v>0</v>
      </c>
      <c r="AR223" s="480"/>
      <c r="AS223" s="480"/>
      <c r="AT223" s="480"/>
      <c r="AU223" s="480"/>
      <c r="AV223" s="480"/>
      <c r="AW223" s="480"/>
      <c r="AX223" s="66"/>
      <c r="AY223" s="66"/>
      <c r="AZ223" s="484">
        <f>$AZ$20</f>
        <v>0</v>
      </c>
      <c r="BA223" s="484"/>
      <c r="BB223" s="484"/>
      <c r="BC223" s="484"/>
      <c r="BD223" s="484"/>
      <c r="BE223" s="484"/>
      <c r="BF223" s="484"/>
      <c r="BG223" s="484"/>
      <c r="BH223" s="484"/>
      <c r="BI223" s="484"/>
      <c r="BJ223" s="484"/>
      <c r="BK223" s="484"/>
      <c r="BL223" s="484"/>
      <c r="BM223" s="484"/>
      <c r="BN223" s="484"/>
      <c r="BO223" s="484"/>
      <c r="BP223" s="484"/>
      <c r="BQ223" s="484"/>
      <c r="BR223" s="484"/>
      <c r="BS223" s="484"/>
      <c r="BT223" s="484"/>
      <c r="BU223" s="484"/>
      <c r="BV223" s="424" t="s">
        <v>94</v>
      </c>
      <c r="BW223" s="424"/>
      <c r="BX223" s="61"/>
      <c r="BY223" s="61"/>
      <c r="BZ223" s="61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</row>
    <row r="224" spans="1:156" ht="11.2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480"/>
      <c r="AR224" s="480"/>
      <c r="AS224" s="480"/>
      <c r="AT224" s="480"/>
      <c r="AU224" s="480"/>
      <c r="AV224" s="480"/>
      <c r="AW224" s="480"/>
      <c r="AX224" s="66"/>
      <c r="AY224" s="66"/>
      <c r="AZ224" s="484"/>
      <c r="BA224" s="484"/>
      <c r="BB224" s="484"/>
      <c r="BC224" s="484"/>
      <c r="BD224" s="484"/>
      <c r="BE224" s="484"/>
      <c r="BF224" s="484"/>
      <c r="BG224" s="484"/>
      <c r="BH224" s="484"/>
      <c r="BI224" s="484"/>
      <c r="BJ224" s="484"/>
      <c r="BK224" s="484"/>
      <c r="BL224" s="484"/>
      <c r="BM224" s="484"/>
      <c r="BN224" s="484"/>
      <c r="BO224" s="484"/>
      <c r="BP224" s="484"/>
      <c r="BQ224" s="484"/>
      <c r="BR224" s="484"/>
      <c r="BS224" s="484"/>
      <c r="BT224" s="484"/>
      <c r="BU224" s="484"/>
      <c r="BV224" s="424"/>
      <c r="BW224" s="424"/>
      <c r="BX224" s="61"/>
      <c r="BY224" s="61"/>
      <c r="BZ224" s="61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</row>
    <row r="225" spans="1:156" ht="11.25" customHeight="1">
      <c r="A225" s="61"/>
      <c r="B225" s="61"/>
      <c r="C225" s="61"/>
      <c r="D225" s="512" t="s">
        <v>7</v>
      </c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133" t="s">
        <v>85</v>
      </c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6">
        <f>BI124</f>
        <v>0</v>
      </c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72"/>
      <c r="BY225" s="61"/>
      <c r="BZ225" s="61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</row>
    <row r="226" spans="1:156" ht="11.25" customHeight="1" thickBot="1">
      <c r="A226" s="61"/>
      <c r="B226" s="61"/>
      <c r="C226" s="61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72"/>
      <c r="BY226" s="61"/>
      <c r="BZ226" s="61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</row>
    <row r="227" spans="1:156" ht="11.25" customHeight="1">
      <c r="A227" s="61"/>
      <c r="B227" s="61"/>
      <c r="C227" s="61"/>
      <c r="D227" s="73"/>
      <c r="E227" s="74"/>
      <c r="F227" s="74"/>
      <c r="G227" s="74"/>
      <c r="H227" s="74"/>
      <c r="I227" s="74"/>
      <c r="J227" s="74"/>
      <c r="K227" s="75"/>
      <c r="L227" s="505"/>
      <c r="M227" s="506"/>
      <c r="N227" s="506"/>
      <c r="O227" s="506"/>
      <c r="P227" s="506"/>
      <c r="Q227" s="507"/>
      <c r="R227" s="125"/>
      <c r="S227" s="126"/>
      <c r="T227" s="127"/>
      <c r="U227" s="128"/>
      <c r="V227" s="127" t="s">
        <v>5</v>
      </c>
      <c r="W227" s="129"/>
      <c r="X227" s="130"/>
      <c r="Y227" s="128"/>
      <c r="Z227" s="127"/>
      <c r="AA227" s="128"/>
      <c r="AB227" s="127" t="s">
        <v>6</v>
      </c>
      <c r="AC227" s="131"/>
      <c r="AD227" s="132"/>
      <c r="AE227" s="128"/>
      <c r="AF227" s="127"/>
      <c r="AG227" s="128"/>
      <c r="AH227" s="127" t="s">
        <v>4</v>
      </c>
      <c r="AI227" s="128"/>
      <c r="AJ227" s="198"/>
      <c r="AK227" s="199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72"/>
      <c r="BY227" s="61"/>
      <c r="BZ227" s="61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</row>
    <row r="228" spans="1:156" ht="11.25" customHeight="1">
      <c r="A228" s="61"/>
      <c r="B228" s="61"/>
      <c r="C228" s="61"/>
      <c r="D228" s="76"/>
      <c r="E228" s="61"/>
      <c r="F228" s="61"/>
      <c r="G228" s="61"/>
      <c r="H228" s="61"/>
      <c r="I228" s="61"/>
      <c r="J228" s="61"/>
      <c r="K228" s="77"/>
      <c r="L228" s="299" t="s">
        <v>35</v>
      </c>
      <c r="M228" s="120"/>
      <c r="N228" s="120"/>
      <c r="O228" s="120"/>
      <c r="P228" s="120"/>
      <c r="Q228" s="121"/>
      <c r="R228" s="301" t="str">
        <f>R$25</f>
        <v/>
      </c>
      <c r="S228" s="302"/>
      <c r="T228" s="302" t="str">
        <f t="shared" ref="T228" si="32">T$25</f>
        <v/>
      </c>
      <c r="U228" s="302"/>
      <c r="V228" s="302" t="str">
        <f t="shared" ref="V228" si="33">V$25</f>
        <v/>
      </c>
      <c r="W228" s="305"/>
      <c r="X228" s="301" t="str">
        <f t="shared" ref="X228" si="34">X$25</f>
        <v/>
      </c>
      <c r="Y228" s="302"/>
      <c r="Z228" s="302" t="str">
        <f t="shared" ref="Z228" si="35">Z$25</f>
        <v/>
      </c>
      <c r="AA228" s="302"/>
      <c r="AB228" s="302" t="str">
        <f t="shared" ref="AB228" si="36">AB$25</f>
        <v/>
      </c>
      <c r="AC228" s="358"/>
      <c r="AD228" s="476" t="str">
        <f t="shared" ref="AD228" si="37">AD$25</f>
        <v/>
      </c>
      <c r="AE228" s="302"/>
      <c r="AF228" s="302" t="str">
        <f t="shared" ref="AF228" si="38">AF$25</f>
        <v/>
      </c>
      <c r="AG228" s="302"/>
      <c r="AH228" s="302" t="str">
        <f t="shared" ref="AH228" si="39">AH$25</f>
        <v/>
      </c>
      <c r="AI228" s="302"/>
      <c r="AJ228" s="373" t="s">
        <v>14</v>
      </c>
      <c r="AK228" s="374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424" t="s">
        <v>12</v>
      </c>
      <c r="BF228" s="424"/>
      <c r="BG228" s="424"/>
      <c r="BH228" s="424"/>
      <c r="BI228" s="424"/>
      <c r="BJ228" s="424"/>
      <c r="BK228" s="425"/>
      <c r="BL228" s="493">
        <f>$BL$127</f>
        <v>0</v>
      </c>
      <c r="BM228" s="494"/>
      <c r="BN228" s="494"/>
      <c r="BO228" s="494"/>
      <c r="BP228" s="494"/>
      <c r="BQ228" s="494"/>
      <c r="BR228" s="494"/>
      <c r="BS228" s="494"/>
      <c r="BT228" s="494"/>
      <c r="BU228" s="494"/>
      <c r="BV228" s="494"/>
      <c r="BW228" s="495"/>
      <c r="BX228" s="72"/>
      <c r="BY228" s="61"/>
      <c r="BZ228" s="61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</row>
    <row r="229" spans="1:156" ht="11.25" customHeight="1">
      <c r="A229" s="61"/>
      <c r="B229" s="61"/>
      <c r="C229" s="61"/>
      <c r="D229" s="78"/>
      <c r="E229" s="503">
        <f>$E$128</f>
        <v>0</v>
      </c>
      <c r="F229" s="504"/>
      <c r="G229" s="504"/>
      <c r="H229" s="451" t="s">
        <v>8</v>
      </c>
      <c r="I229" s="504"/>
      <c r="J229" s="504"/>
      <c r="K229" s="80"/>
      <c r="L229" s="471"/>
      <c r="M229" s="123"/>
      <c r="N229" s="123"/>
      <c r="O229" s="123"/>
      <c r="P229" s="123"/>
      <c r="Q229" s="124"/>
      <c r="R229" s="472"/>
      <c r="S229" s="473"/>
      <c r="T229" s="473"/>
      <c r="U229" s="473"/>
      <c r="V229" s="473"/>
      <c r="W229" s="474"/>
      <c r="X229" s="472"/>
      <c r="Y229" s="473"/>
      <c r="Z229" s="473"/>
      <c r="AA229" s="473"/>
      <c r="AB229" s="473"/>
      <c r="AC229" s="475"/>
      <c r="AD229" s="477"/>
      <c r="AE229" s="473"/>
      <c r="AF229" s="473"/>
      <c r="AG229" s="473"/>
      <c r="AH229" s="473"/>
      <c r="AI229" s="473"/>
      <c r="AJ229" s="375"/>
      <c r="AK229" s="376"/>
      <c r="AL229" s="61"/>
      <c r="AM229" s="61"/>
      <c r="AN229" s="61"/>
      <c r="AO229" s="61"/>
      <c r="AP229" s="6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438"/>
      <c r="BF229" s="438"/>
      <c r="BG229" s="438"/>
      <c r="BH229" s="438"/>
      <c r="BI229" s="438"/>
      <c r="BJ229" s="438"/>
      <c r="BK229" s="439"/>
      <c r="BL229" s="496"/>
      <c r="BM229" s="497"/>
      <c r="BN229" s="497"/>
      <c r="BO229" s="497"/>
      <c r="BP229" s="497"/>
      <c r="BQ229" s="497"/>
      <c r="BR229" s="497"/>
      <c r="BS229" s="497"/>
      <c r="BT229" s="497"/>
      <c r="BU229" s="497"/>
      <c r="BV229" s="497"/>
      <c r="BW229" s="498"/>
      <c r="BX229" s="72"/>
      <c r="BY229" s="61"/>
      <c r="BZ229" s="61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</row>
    <row r="230" spans="1:156" ht="11.25" customHeight="1">
      <c r="A230" s="61"/>
      <c r="B230" s="61"/>
      <c r="C230" s="61"/>
      <c r="D230" s="78"/>
      <c r="E230" s="504"/>
      <c r="F230" s="504"/>
      <c r="G230" s="504"/>
      <c r="H230" s="504"/>
      <c r="I230" s="504"/>
      <c r="J230" s="504"/>
      <c r="K230" s="80"/>
      <c r="L230" s="468"/>
      <c r="M230" s="391"/>
      <c r="N230" s="391"/>
      <c r="O230" s="391"/>
      <c r="P230" s="391"/>
      <c r="Q230" s="392"/>
      <c r="R230" s="469"/>
      <c r="S230" s="361"/>
      <c r="T230" s="360"/>
      <c r="U230" s="361"/>
      <c r="V230" s="360"/>
      <c r="W230" s="470"/>
      <c r="X230" s="469"/>
      <c r="Y230" s="361"/>
      <c r="Z230" s="360"/>
      <c r="AA230" s="361"/>
      <c r="AB230" s="360"/>
      <c r="AC230" s="362"/>
      <c r="AD230" s="482"/>
      <c r="AE230" s="361"/>
      <c r="AF230" s="360"/>
      <c r="AG230" s="361"/>
      <c r="AH230" s="360"/>
      <c r="AI230" s="361"/>
      <c r="AJ230" s="499"/>
      <c r="AK230" s="500"/>
      <c r="AL230" s="61"/>
      <c r="AM230" s="61"/>
      <c r="AN230" s="61"/>
      <c r="AO230" s="61"/>
      <c r="AP230" s="61"/>
      <c r="AQ230" s="459" t="s">
        <v>92</v>
      </c>
      <c r="AR230" s="459"/>
      <c r="AS230" s="459"/>
      <c r="AT230" s="459"/>
      <c r="AU230" s="459"/>
      <c r="AV230" s="459"/>
      <c r="AW230" s="459"/>
      <c r="AX230" s="459"/>
      <c r="AY230" s="459"/>
      <c r="AZ230" s="459"/>
      <c r="BA230" s="459"/>
      <c r="BB230" s="82"/>
      <c r="BC230" s="421">
        <f>$BC$27</f>
        <v>0</v>
      </c>
      <c r="BD230" s="479"/>
      <c r="BE230" s="479"/>
      <c r="BF230" s="479"/>
      <c r="BG230" s="479"/>
      <c r="BH230" s="479"/>
      <c r="BI230" s="489" t="str">
        <f>$BI$129</f>
        <v>銀行</v>
      </c>
      <c r="BJ230" s="490"/>
      <c r="BK230" s="490"/>
      <c r="BL230" s="490"/>
      <c r="BM230" s="421">
        <f>$BM$27</f>
        <v>0</v>
      </c>
      <c r="BN230" s="479"/>
      <c r="BO230" s="479"/>
      <c r="BP230" s="479"/>
      <c r="BQ230" s="479"/>
      <c r="BR230" s="479"/>
      <c r="BS230" s="479"/>
      <c r="BT230" s="421" t="str">
        <f>$BT$129</f>
        <v>支店</v>
      </c>
      <c r="BU230" s="479"/>
      <c r="BV230" s="479"/>
      <c r="BW230" s="479"/>
      <c r="BX230" s="67"/>
      <c r="BY230" s="61"/>
      <c r="BZ230" s="61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</row>
    <row r="231" spans="1:156" ht="11.25" customHeight="1">
      <c r="A231" s="61"/>
      <c r="B231" s="61"/>
      <c r="C231" s="61"/>
      <c r="D231" s="78"/>
      <c r="E231" s="83"/>
      <c r="F231" s="83"/>
      <c r="G231" s="83"/>
      <c r="H231" s="83"/>
      <c r="I231" s="83"/>
      <c r="J231" s="83"/>
      <c r="K231" s="84"/>
      <c r="L231" s="299" t="s">
        <v>1</v>
      </c>
      <c r="M231" s="120"/>
      <c r="N231" s="120"/>
      <c r="O231" s="120"/>
      <c r="P231" s="120"/>
      <c r="Q231" s="121"/>
      <c r="R231" s="301" t="str">
        <f>R$28</f>
        <v/>
      </c>
      <c r="S231" s="302"/>
      <c r="T231" s="302" t="str">
        <f t="shared" ref="T231" si="40">T$28</f>
        <v/>
      </c>
      <c r="U231" s="302"/>
      <c r="V231" s="302" t="str">
        <f t="shared" ref="V231" si="41">V$28</f>
        <v/>
      </c>
      <c r="W231" s="305"/>
      <c r="X231" s="301" t="str">
        <f t="shared" ref="X231" si="42">X$28</f>
        <v/>
      </c>
      <c r="Y231" s="302"/>
      <c r="Z231" s="302" t="str">
        <f t="shared" ref="Z231" si="43">Z$28</f>
        <v/>
      </c>
      <c r="AA231" s="302"/>
      <c r="AB231" s="302" t="str">
        <f t="shared" ref="AB231" si="44">AB$28</f>
        <v/>
      </c>
      <c r="AC231" s="358"/>
      <c r="AD231" s="476" t="str">
        <f t="shared" ref="AD231" si="45">AD$28</f>
        <v/>
      </c>
      <c r="AE231" s="302"/>
      <c r="AF231" s="302" t="str">
        <f t="shared" ref="AF231" si="46">AF$28</f>
        <v/>
      </c>
      <c r="AG231" s="302"/>
      <c r="AH231" s="302" t="str">
        <f t="shared" ref="AH231" si="47">AH$28</f>
        <v/>
      </c>
      <c r="AI231" s="302"/>
      <c r="AJ231" s="373" t="s">
        <v>14</v>
      </c>
      <c r="AK231" s="374"/>
      <c r="AL231" s="61"/>
      <c r="AM231" s="61"/>
      <c r="AN231" s="61"/>
      <c r="AO231" s="61"/>
      <c r="AP231" s="61"/>
      <c r="AQ231" s="460"/>
      <c r="AR231" s="460"/>
      <c r="AS231" s="460"/>
      <c r="AT231" s="460"/>
      <c r="AU231" s="460"/>
      <c r="AV231" s="460"/>
      <c r="AW231" s="460"/>
      <c r="AX231" s="460"/>
      <c r="AY231" s="460"/>
      <c r="AZ231" s="460"/>
      <c r="BA231" s="460"/>
      <c r="BB231" s="85"/>
      <c r="BC231" s="480"/>
      <c r="BD231" s="480"/>
      <c r="BE231" s="480"/>
      <c r="BF231" s="480"/>
      <c r="BG231" s="480"/>
      <c r="BH231" s="480"/>
      <c r="BI231" s="491"/>
      <c r="BJ231" s="491"/>
      <c r="BK231" s="491"/>
      <c r="BL231" s="491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67"/>
      <c r="BY231" s="61"/>
      <c r="BZ231" s="61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</row>
    <row r="232" spans="1:156" ht="11.25" customHeight="1">
      <c r="A232" s="61"/>
      <c r="B232" s="61"/>
      <c r="C232" s="61"/>
      <c r="D232" s="465" t="s">
        <v>19</v>
      </c>
      <c r="E232" s="466"/>
      <c r="F232" s="466"/>
      <c r="G232" s="466"/>
      <c r="H232" s="466"/>
      <c r="I232" s="466"/>
      <c r="J232" s="466"/>
      <c r="K232" s="467"/>
      <c r="L232" s="471"/>
      <c r="M232" s="123"/>
      <c r="N232" s="123"/>
      <c r="O232" s="123"/>
      <c r="P232" s="123"/>
      <c r="Q232" s="124"/>
      <c r="R232" s="472"/>
      <c r="S232" s="473"/>
      <c r="T232" s="473"/>
      <c r="U232" s="473"/>
      <c r="V232" s="473"/>
      <c r="W232" s="474"/>
      <c r="X232" s="472"/>
      <c r="Y232" s="473"/>
      <c r="Z232" s="473"/>
      <c r="AA232" s="473"/>
      <c r="AB232" s="473"/>
      <c r="AC232" s="475"/>
      <c r="AD232" s="477"/>
      <c r="AE232" s="473"/>
      <c r="AF232" s="473"/>
      <c r="AG232" s="473"/>
      <c r="AH232" s="473"/>
      <c r="AI232" s="473"/>
      <c r="AJ232" s="375"/>
      <c r="AK232" s="376"/>
      <c r="AL232" s="61"/>
      <c r="AM232" s="61"/>
      <c r="AN232" s="61"/>
      <c r="AO232" s="61"/>
      <c r="AP232" s="61"/>
      <c r="AQ232" s="461"/>
      <c r="AR232" s="461"/>
      <c r="AS232" s="461"/>
      <c r="AT232" s="461"/>
      <c r="AU232" s="461"/>
      <c r="AV232" s="461"/>
      <c r="AW232" s="461"/>
      <c r="AX232" s="461"/>
      <c r="AY232" s="461"/>
      <c r="AZ232" s="461"/>
      <c r="BA232" s="461"/>
      <c r="BB232" s="86"/>
      <c r="BC232" s="481"/>
      <c r="BD232" s="481"/>
      <c r="BE232" s="481"/>
      <c r="BF232" s="481"/>
      <c r="BG232" s="481"/>
      <c r="BH232" s="481"/>
      <c r="BI232" s="492"/>
      <c r="BJ232" s="492"/>
      <c r="BK232" s="492"/>
      <c r="BL232" s="492"/>
      <c r="BM232" s="481"/>
      <c r="BN232" s="481"/>
      <c r="BO232" s="481"/>
      <c r="BP232" s="481"/>
      <c r="BQ232" s="481"/>
      <c r="BR232" s="481"/>
      <c r="BS232" s="481"/>
      <c r="BT232" s="481"/>
      <c r="BU232" s="481"/>
      <c r="BV232" s="481"/>
      <c r="BW232" s="481"/>
      <c r="BX232" s="67"/>
      <c r="BY232" s="61"/>
      <c r="BZ232" s="61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</row>
    <row r="233" spans="1:156" ht="11.25" customHeight="1">
      <c r="A233" s="61"/>
      <c r="B233" s="61"/>
      <c r="C233" s="61"/>
      <c r="D233" s="465"/>
      <c r="E233" s="466"/>
      <c r="F233" s="466"/>
      <c r="G233" s="466"/>
      <c r="H233" s="466"/>
      <c r="I233" s="466"/>
      <c r="J233" s="466"/>
      <c r="K233" s="467"/>
      <c r="L233" s="468"/>
      <c r="M233" s="391"/>
      <c r="N233" s="391"/>
      <c r="O233" s="391"/>
      <c r="P233" s="391"/>
      <c r="Q233" s="392"/>
      <c r="R233" s="469"/>
      <c r="S233" s="361"/>
      <c r="T233" s="360"/>
      <c r="U233" s="361"/>
      <c r="V233" s="360"/>
      <c r="W233" s="470"/>
      <c r="X233" s="469"/>
      <c r="Y233" s="361"/>
      <c r="Z233" s="360"/>
      <c r="AA233" s="361"/>
      <c r="AB233" s="360"/>
      <c r="AC233" s="362"/>
      <c r="AD233" s="482"/>
      <c r="AE233" s="361"/>
      <c r="AF233" s="360"/>
      <c r="AG233" s="361"/>
      <c r="AH233" s="360"/>
      <c r="AI233" s="361"/>
      <c r="AJ233" s="499"/>
      <c r="AK233" s="500"/>
      <c r="AL233" s="61"/>
      <c r="AM233" s="61"/>
      <c r="AN233" s="61"/>
      <c r="AO233" s="61"/>
      <c r="AP233" s="61"/>
      <c r="AQ233" s="483" t="s">
        <v>50</v>
      </c>
      <c r="AR233" s="483"/>
      <c r="AS233" s="483"/>
      <c r="AT233" s="483"/>
      <c r="AU233" s="483"/>
      <c r="AV233" s="483"/>
      <c r="AW233" s="483"/>
      <c r="AX233" s="483"/>
      <c r="AY233" s="483"/>
      <c r="AZ233" s="483"/>
      <c r="BA233" s="483"/>
      <c r="BB233" s="87"/>
      <c r="BC233" s="390">
        <f>$BC$30</f>
        <v>0</v>
      </c>
      <c r="BD233" s="391"/>
      <c r="BE233" s="391"/>
      <c r="BF233" s="391"/>
      <c r="BG233" s="391"/>
      <c r="BH233" s="391"/>
      <c r="BI233" s="391"/>
      <c r="BJ233" s="486"/>
      <c r="BK233" s="486"/>
      <c r="BL233" s="87"/>
      <c r="BM233" s="390" t="s">
        <v>13</v>
      </c>
      <c r="BN233" s="391"/>
      <c r="BO233" s="390">
        <f>$BO$30</f>
        <v>0</v>
      </c>
      <c r="BP233" s="390"/>
      <c r="BQ233" s="390"/>
      <c r="BR233" s="390"/>
      <c r="BS233" s="390"/>
      <c r="BT233" s="390"/>
      <c r="BU233" s="390"/>
      <c r="BV233" s="390"/>
      <c r="BW233" s="390"/>
      <c r="BX233" s="61"/>
      <c r="BY233" s="61"/>
      <c r="BZ233" s="61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</row>
    <row r="234" spans="1:156" ht="11.25" customHeight="1">
      <c r="A234" s="61"/>
      <c r="B234" s="61"/>
      <c r="C234" s="61"/>
      <c r="D234" s="76"/>
      <c r="E234" s="61"/>
      <c r="F234" s="61"/>
      <c r="G234" s="61"/>
      <c r="H234" s="61"/>
      <c r="I234" s="61"/>
      <c r="J234" s="61"/>
      <c r="K234" s="77"/>
      <c r="L234" s="299" t="s">
        <v>36</v>
      </c>
      <c r="M234" s="120"/>
      <c r="N234" s="120"/>
      <c r="O234" s="120"/>
      <c r="P234" s="120"/>
      <c r="Q234" s="121"/>
      <c r="R234" s="301" t="str">
        <f>R$31</f>
        <v/>
      </c>
      <c r="S234" s="302"/>
      <c r="T234" s="302" t="str">
        <f t="shared" ref="T234" si="48">T$31</f>
        <v/>
      </c>
      <c r="U234" s="302"/>
      <c r="V234" s="302" t="str">
        <f t="shared" ref="V234" si="49">V$31</f>
        <v/>
      </c>
      <c r="W234" s="305"/>
      <c r="X234" s="301" t="str">
        <f t="shared" ref="X234" si="50">X$31</f>
        <v/>
      </c>
      <c r="Y234" s="302"/>
      <c r="Z234" s="302" t="str">
        <f t="shared" ref="Z234" si="51">Z$31</f>
        <v/>
      </c>
      <c r="AA234" s="302"/>
      <c r="AB234" s="302" t="str">
        <f t="shared" ref="AB234" si="52">AB$31</f>
        <v/>
      </c>
      <c r="AC234" s="358"/>
      <c r="AD234" s="476" t="str">
        <f t="shared" ref="AD234" si="53">AD$31</f>
        <v/>
      </c>
      <c r="AE234" s="302"/>
      <c r="AF234" s="302" t="str">
        <f t="shared" ref="AF234" si="54">AF$31</f>
        <v/>
      </c>
      <c r="AG234" s="302"/>
      <c r="AH234" s="302" t="str">
        <f t="shared" ref="AH234" si="55">AH$31</f>
        <v/>
      </c>
      <c r="AI234" s="302"/>
      <c r="AJ234" s="373" t="s">
        <v>14</v>
      </c>
      <c r="AK234" s="374"/>
      <c r="AL234" s="61"/>
      <c r="AM234" s="61"/>
      <c r="AN234" s="61"/>
      <c r="AO234" s="61"/>
      <c r="AP234" s="61"/>
      <c r="AQ234" s="484"/>
      <c r="AR234" s="484"/>
      <c r="AS234" s="484"/>
      <c r="AT234" s="484"/>
      <c r="AU234" s="484"/>
      <c r="AV234" s="484"/>
      <c r="AW234" s="484"/>
      <c r="AX234" s="484"/>
      <c r="AY234" s="484"/>
      <c r="AZ234" s="484"/>
      <c r="BA234" s="484"/>
      <c r="BB234" s="66"/>
      <c r="BC234" s="120"/>
      <c r="BD234" s="120"/>
      <c r="BE234" s="120"/>
      <c r="BF234" s="120"/>
      <c r="BG234" s="120"/>
      <c r="BH234" s="120"/>
      <c r="BI234" s="120"/>
      <c r="BJ234" s="487"/>
      <c r="BK234" s="487"/>
      <c r="BL234" s="66"/>
      <c r="BM234" s="120"/>
      <c r="BN234" s="120"/>
      <c r="BO234" s="400"/>
      <c r="BP234" s="400"/>
      <c r="BQ234" s="400"/>
      <c r="BR234" s="400"/>
      <c r="BS234" s="400"/>
      <c r="BT234" s="400"/>
      <c r="BU234" s="400"/>
      <c r="BV234" s="400"/>
      <c r="BW234" s="400"/>
      <c r="BX234" s="61"/>
      <c r="BY234" s="61"/>
      <c r="BZ234" s="61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</row>
    <row r="235" spans="1:156" ht="11.25" customHeight="1" thickBot="1">
      <c r="A235" s="61"/>
      <c r="B235" s="61"/>
      <c r="C235" s="61"/>
      <c r="D235" s="88"/>
      <c r="E235" s="89"/>
      <c r="F235" s="89"/>
      <c r="G235" s="89"/>
      <c r="H235" s="89"/>
      <c r="I235" s="89"/>
      <c r="J235" s="89"/>
      <c r="K235" s="90"/>
      <c r="L235" s="211"/>
      <c r="M235" s="212"/>
      <c r="N235" s="212"/>
      <c r="O235" s="212"/>
      <c r="P235" s="212"/>
      <c r="Q235" s="300"/>
      <c r="R235" s="303"/>
      <c r="S235" s="304"/>
      <c r="T235" s="304"/>
      <c r="U235" s="304"/>
      <c r="V235" s="304"/>
      <c r="W235" s="306"/>
      <c r="X235" s="303"/>
      <c r="Y235" s="304"/>
      <c r="Z235" s="304"/>
      <c r="AA235" s="304"/>
      <c r="AB235" s="304"/>
      <c r="AC235" s="359"/>
      <c r="AD235" s="478"/>
      <c r="AE235" s="304"/>
      <c r="AF235" s="304"/>
      <c r="AG235" s="304"/>
      <c r="AH235" s="304"/>
      <c r="AI235" s="304"/>
      <c r="AJ235" s="501"/>
      <c r="AK235" s="502"/>
      <c r="AL235" s="61"/>
      <c r="AM235" s="61"/>
      <c r="AN235" s="61"/>
      <c r="AO235" s="61"/>
      <c r="AP235" s="61"/>
      <c r="AQ235" s="485"/>
      <c r="AR235" s="485"/>
      <c r="AS235" s="485"/>
      <c r="AT235" s="485"/>
      <c r="AU235" s="485"/>
      <c r="AV235" s="485"/>
      <c r="AW235" s="485"/>
      <c r="AX235" s="485"/>
      <c r="AY235" s="485"/>
      <c r="AZ235" s="485"/>
      <c r="BA235" s="485"/>
      <c r="BB235" s="91"/>
      <c r="BC235" s="123"/>
      <c r="BD235" s="123"/>
      <c r="BE235" s="123"/>
      <c r="BF235" s="123"/>
      <c r="BG235" s="123"/>
      <c r="BH235" s="123"/>
      <c r="BI235" s="123"/>
      <c r="BJ235" s="488"/>
      <c r="BK235" s="488"/>
      <c r="BL235" s="91"/>
      <c r="BM235" s="123"/>
      <c r="BN235" s="123"/>
      <c r="BO235" s="430"/>
      <c r="BP235" s="430"/>
      <c r="BQ235" s="430"/>
      <c r="BR235" s="430"/>
      <c r="BS235" s="430"/>
      <c r="BT235" s="430"/>
      <c r="BU235" s="430"/>
      <c r="BV235" s="430"/>
      <c r="BW235" s="430"/>
      <c r="BX235" s="61"/>
      <c r="BY235" s="61"/>
      <c r="BZ235" s="61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</row>
    <row r="236" spans="1:156" ht="11.2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459" t="s">
        <v>93</v>
      </c>
      <c r="AR236" s="459"/>
      <c r="AS236" s="459"/>
      <c r="AT236" s="459"/>
      <c r="AU236" s="459"/>
      <c r="AV236" s="459"/>
      <c r="AW236" s="459"/>
      <c r="AX236" s="459"/>
      <c r="AY236" s="459"/>
      <c r="AZ236" s="459"/>
      <c r="BA236" s="459"/>
      <c r="BB236" s="87"/>
      <c r="BC236" s="462">
        <f>$BC$135</f>
        <v>0</v>
      </c>
      <c r="BD236" s="462"/>
      <c r="BE236" s="462"/>
      <c r="BF236" s="462"/>
      <c r="BG236" s="462"/>
      <c r="BH236" s="462"/>
      <c r="BI236" s="462"/>
      <c r="BJ236" s="462"/>
      <c r="BK236" s="462"/>
      <c r="BL236" s="462"/>
      <c r="BM236" s="462"/>
      <c r="BN236" s="462"/>
      <c r="BO236" s="462"/>
      <c r="BP236" s="462"/>
      <c r="BQ236" s="462"/>
      <c r="BR236" s="462"/>
      <c r="BS236" s="462"/>
      <c r="BT236" s="462"/>
      <c r="BU236" s="462"/>
      <c r="BV236" s="462"/>
      <c r="BW236" s="462"/>
      <c r="BX236" s="61"/>
      <c r="BY236" s="61"/>
      <c r="BZ236" s="61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</row>
    <row r="237" spans="1:156" ht="11.2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460"/>
      <c r="BA237" s="460"/>
      <c r="BB237" s="66"/>
      <c r="BC237" s="463"/>
      <c r="BD237" s="463"/>
      <c r="BE237" s="463"/>
      <c r="BF237" s="463"/>
      <c r="BG237" s="463"/>
      <c r="BH237" s="463"/>
      <c r="BI237" s="463"/>
      <c r="BJ237" s="463"/>
      <c r="BK237" s="463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3"/>
      <c r="BX237" s="61"/>
      <c r="BY237" s="61"/>
      <c r="BZ237" s="61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</row>
    <row r="238" spans="1:156" ht="11.25" customHeight="1">
      <c r="A238" s="61"/>
      <c r="B238" s="61"/>
      <c r="C238" s="61"/>
      <c r="D238" s="400" t="s">
        <v>40</v>
      </c>
      <c r="E238" s="400"/>
      <c r="F238" s="400"/>
      <c r="G238" s="400"/>
      <c r="H238" s="400"/>
      <c r="I238" s="400"/>
      <c r="J238" s="400"/>
      <c r="K238" s="453"/>
      <c r="L238" s="138"/>
      <c r="M238" s="454"/>
      <c r="N238" s="455"/>
      <c r="O238" s="138"/>
      <c r="P238" s="454"/>
      <c r="Q238" s="455"/>
      <c r="R238" s="138"/>
      <c r="S238" s="454"/>
      <c r="T238" s="455"/>
      <c r="U238" s="138"/>
      <c r="V238" s="454"/>
      <c r="W238" s="455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461"/>
      <c r="AR238" s="461"/>
      <c r="AS238" s="461"/>
      <c r="AT238" s="461"/>
      <c r="AU238" s="461"/>
      <c r="AV238" s="461"/>
      <c r="AW238" s="461"/>
      <c r="AX238" s="461"/>
      <c r="AY238" s="461"/>
      <c r="AZ238" s="461"/>
      <c r="BA238" s="461"/>
      <c r="BB238" s="91"/>
      <c r="BC238" s="464"/>
      <c r="BD238" s="464"/>
      <c r="BE238" s="464"/>
      <c r="BF238" s="464"/>
      <c r="BG238" s="464"/>
      <c r="BH238" s="464"/>
      <c r="BI238" s="464"/>
      <c r="BJ238" s="464"/>
      <c r="BK238" s="464"/>
      <c r="BL238" s="464"/>
      <c r="BM238" s="464"/>
      <c r="BN238" s="464"/>
      <c r="BO238" s="464"/>
      <c r="BP238" s="464"/>
      <c r="BQ238" s="464"/>
      <c r="BR238" s="464"/>
      <c r="BS238" s="464"/>
      <c r="BT238" s="464"/>
      <c r="BU238" s="464"/>
      <c r="BV238" s="464"/>
      <c r="BW238" s="464"/>
      <c r="BX238" s="61"/>
      <c r="BY238" s="61"/>
      <c r="BZ238" s="61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</row>
    <row r="239" spans="1:156" ht="11.25" customHeight="1">
      <c r="A239" s="61"/>
      <c r="B239" s="61"/>
      <c r="C239" s="61"/>
      <c r="D239" s="400"/>
      <c r="E239" s="400"/>
      <c r="F239" s="400"/>
      <c r="G239" s="400"/>
      <c r="H239" s="400"/>
      <c r="I239" s="400"/>
      <c r="J239" s="400"/>
      <c r="K239" s="453"/>
      <c r="L239" s="456"/>
      <c r="M239" s="457"/>
      <c r="N239" s="458"/>
      <c r="O239" s="456"/>
      <c r="P239" s="457"/>
      <c r="Q239" s="458"/>
      <c r="R239" s="456"/>
      <c r="S239" s="457"/>
      <c r="T239" s="458"/>
      <c r="U239" s="456"/>
      <c r="V239" s="457"/>
      <c r="W239" s="458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</row>
    <row r="240" spans="1:156" ht="11.25" customHeight="1">
      <c r="A240" s="61"/>
      <c r="B240" s="61"/>
      <c r="C240" s="61"/>
      <c r="D240" s="451"/>
      <c r="E240" s="451"/>
      <c r="F240" s="451"/>
      <c r="G240" s="451"/>
      <c r="H240" s="451"/>
      <c r="I240" s="451"/>
      <c r="J240" s="451"/>
      <c r="K240" s="452"/>
      <c r="L240" s="452"/>
      <c r="M240" s="45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</row>
    <row r="241" spans="1:156" ht="11.25" customHeight="1" thickBot="1">
      <c r="A241" s="61"/>
      <c r="B241" s="61"/>
      <c r="C241" s="61"/>
      <c r="D241" s="451"/>
      <c r="E241" s="451"/>
      <c r="F241" s="451"/>
      <c r="G241" s="451"/>
      <c r="H241" s="451"/>
      <c r="I241" s="451"/>
      <c r="J241" s="451"/>
      <c r="K241" s="452"/>
      <c r="L241" s="452"/>
      <c r="M241" s="452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</row>
    <row r="242" spans="1:156" ht="11.25" customHeight="1">
      <c r="A242" s="61"/>
      <c r="B242" s="61"/>
      <c r="C242" s="61"/>
      <c r="D242" s="115" t="s">
        <v>56</v>
      </c>
      <c r="E242" s="116"/>
      <c r="F242" s="116"/>
      <c r="G242" s="116"/>
      <c r="H242" s="116"/>
      <c r="I242" s="444"/>
      <c r="J242" s="209" t="s">
        <v>22</v>
      </c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444"/>
      <c r="AI242" s="209" t="s">
        <v>23</v>
      </c>
      <c r="AJ242" s="116"/>
      <c r="AK242" s="116"/>
      <c r="AL242" s="116"/>
      <c r="AM242" s="116"/>
      <c r="AN242" s="116"/>
      <c r="AO242" s="116"/>
      <c r="AP242" s="444"/>
      <c r="AQ242" s="209" t="s">
        <v>9</v>
      </c>
      <c r="AR242" s="116"/>
      <c r="AS242" s="116"/>
      <c r="AT242" s="444"/>
      <c r="AU242" s="209" t="s">
        <v>24</v>
      </c>
      <c r="AV242" s="116"/>
      <c r="AW242" s="116"/>
      <c r="AX242" s="116"/>
      <c r="AY242" s="116"/>
      <c r="AZ242" s="116"/>
      <c r="BA242" s="116"/>
      <c r="BB242" s="444"/>
      <c r="BC242" s="209" t="s">
        <v>25</v>
      </c>
      <c r="BD242" s="116"/>
      <c r="BE242" s="116"/>
      <c r="BF242" s="116"/>
      <c r="BG242" s="116"/>
      <c r="BH242" s="116"/>
      <c r="BI242" s="116"/>
      <c r="BJ242" s="116"/>
      <c r="BK242" s="444"/>
      <c r="BL242" s="446" t="s">
        <v>55</v>
      </c>
      <c r="BM242" s="447"/>
      <c r="BN242" s="447"/>
      <c r="BO242" s="448"/>
      <c r="BP242" s="209" t="s">
        <v>10</v>
      </c>
      <c r="BQ242" s="116"/>
      <c r="BR242" s="116"/>
      <c r="BS242" s="116"/>
      <c r="BT242" s="116"/>
      <c r="BU242" s="116"/>
      <c r="BV242" s="116"/>
      <c r="BW242" s="116"/>
      <c r="BX242" s="449"/>
      <c r="BY242" s="61"/>
      <c r="BZ242" s="61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</row>
    <row r="243" spans="1:156" ht="11.25" customHeight="1">
      <c r="A243" s="61"/>
      <c r="B243" s="61"/>
      <c r="C243" s="61"/>
      <c r="D243" s="429"/>
      <c r="E243" s="430"/>
      <c r="F243" s="430"/>
      <c r="G243" s="430"/>
      <c r="H243" s="430"/>
      <c r="I243" s="431"/>
      <c r="J243" s="445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0"/>
      <c r="AC243" s="430"/>
      <c r="AD243" s="430"/>
      <c r="AE243" s="430"/>
      <c r="AF243" s="430"/>
      <c r="AG243" s="430"/>
      <c r="AH243" s="431"/>
      <c r="AI243" s="445"/>
      <c r="AJ243" s="430"/>
      <c r="AK243" s="430"/>
      <c r="AL243" s="430"/>
      <c r="AM243" s="430"/>
      <c r="AN243" s="430"/>
      <c r="AO243" s="430"/>
      <c r="AP243" s="431"/>
      <c r="AQ243" s="445"/>
      <c r="AR243" s="430"/>
      <c r="AS243" s="430"/>
      <c r="AT243" s="431"/>
      <c r="AU243" s="445"/>
      <c r="AV243" s="430"/>
      <c r="AW243" s="430"/>
      <c r="AX243" s="430"/>
      <c r="AY243" s="430"/>
      <c r="AZ243" s="430"/>
      <c r="BA243" s="430"/>
      <c r="BB243" s="431"/>
      <c r="BC243" s="445"/>
      <c r="BD243" s="430"/>
      <c r="BE243" s="430"/>
      <c r="BF243" s="430"/>
      <c r="BG243" s="430"/>
      <c r="BH243" s="430"/>
      <c r="BI243" s="430"/>
      <c r="BJ243" s="430"/>
      <c r="BK243" s="431"/>
      <c r="BL243" s="185"/>
      <c r="BM243" s="186"/>
      <c r="BN243" s="186"/>
      <c r="BO243" s="187"/>
      <c r="BP243" s="445"/>
      <c r="BQ243" s="430"/>
      <c r="BR243" s="430"/>
      <c r="BS243" s="430"/>
      <c r="BT243" s="430"/>
      <c r="BU243" s="430"/>
      <c r="BV243" s="430"/>
      <c r="BW243" s="430"/>
      <c r="BX243" s="450"/>
      <c r="BY243" s="61"/>
      <c r="BZ243" s="61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</row>
    <row r="244" spans="1:156" ht="11.25" customHeight="1">
      <c r="A244" s="61"/>
      <c r="B244" s="396"/>
      <c r="C244" s="397"/>
      <c r="D244" s="389" t="str">
        <f>IF(D143="","",D143)</f>
        <v/>
      </c>
      <c r="E244" s="390"/>
      <c r="F244" s="398"/>
      <c r="G244" s="390" t="str">
        <f>IF(G143="","",G143)</f>
        <v/>
      </c>
      <c r="H244" s="390"/>
      <c r="I244" s="398"/>
      <c r="J244" s="172" t="str">
        <f>IF(J143="","",J143)</f>
        <v/>
      </c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405"/>
      <c r="AI244" s="408" t="str">
        <f>IF(AI143="","",AI143)</f>
        <v/>
      </c>
      <c r="AJ244" s="409"/>
      <c r="AK244" s="409"/>
      <c r="AL244" s="409"/>
      <c r="AM244" s="410"/>
      <c r="AN244" s="410"/>
      <c r="AO244" s="410"/>
      <c r="AP244" s="411"/>
      <c r="AQ244" s="420" t="str">
        <f>IF(AQ143="","",AQ143)</f>
        <v/>
      </c>
      <c r="AR244" s="421"/>
      <c r="AS244" s="421"/>
      <c r="AT244" s="422"/>
      <c r="AU244" s="287" t="str">
        <f>IF(AU143="","",AU143)</f>
        <v/>
      </c>
      <c r="AV244" s="288"/>
      <c r="AW244" s="288"/>
      <c r="AX244" s="288"/>
      <c r="AY244" s="288"/>
      <c r="AZ244" s="288"/>
      <c r="BA244" s="289"/>
      <c r="BB244" s="290"/>
      <c r="BC244" s="151" t="str">
        <f>IF(BC143="","",BC143)</f>
        <v/>
      </c>
      <c r="BD244" s="152"/>
      <c r="BE244" s="153"/>
      <c r="BF244" s="153"/>
      <c r="BG244" s="153"/>
      <c r="BH244" s="153"/>
      <c r="BI244" s="153"/>
      <c r="BJ244" s="153"/>
      <c r="BK244" s="154"/>
      <c r="BL244" s="163" t="str">
        <f>IF(BL143="","",BL143)</f>
        <v/>
      </c>
      <c r="BM244" s="164"/>
      <c r="BN244" s="164"/>
      <c r="BO244" s="165"/>
      <c r="BP244" s="172" t="str">
        <f>IF(BP143="","",BP143)</f>
        <v/>
      </c>
      <c r="BQ244" s="173"/>
      <c r="BR244" s="173"/>
      <c r="BS244" s="173"/>
      <c r="BT244" s="173"/>
      <c r="BU244" s="173"/>
      <c r="BV244" s="173"/>
      <c r="BW244" s="173"/>
      <c r="BX244" s="174"/>
      <c r="BY244" s="61"/>
      <c r="BZ244" s="61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</row>
    <row r="245" spans="1:156" ht="11.25" customHeight="1">
      <c r="A245" s="61"/>
      <c r="B245" s="397"/>
      <c r="C245" s="397"/>
      <c r="D245" s="399"/>
      <c r="E245" s="400"/>
      <c r="F245" s="401"/>
      <c r="G245" s="400"/>
      <c r="H245" s="400"/>
      <c r="I245" s="401"/>
      <c r="J245" s="175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406"/>
      <c r="AI245" s="412"/>
      <c r="AJ245" s="413"/>
      <c r="AK245" s="413"/>
      <c r="AL245" s="413"/>
      <c r="AM245" s="414"/>
      <c r="AN245" s="414"/>
      <c r="AO245" s="414"/>
      <c r="AP245" s="415"/>
      <c r="AQ245" s="423"/>
      <c r="AR245" s="424"/>
      <c r="AS245" s="424"/>
      <c r="AT245" s="425"/>
      <c r="AU245" s="291"/>
      <c r="AV245" s="292"/>
      <c r="AW245" s="292"/>
      <c r="AX245" s="292"/>
      <c r="AY245" s="292"/>
      <c r="AZ245" s="292"/>
      <c r="BA245" s="293"/>
      <c r="BB245" s="294"/>
      <c r="BC245" s="155"/>
      <c r="BD245" s="156"/>
      <c r="BE245" s="157"/>
      <c r="BF245" s="157"/>
      <c r="BG245" s="157"/>
      <c r="BH245" s="157"/>
      <c r="BI245" s="157"/>
      <c r="BJ245" s="157"/>
      <c r="BK245" s="158"/>
      <c r="BL245" s="166"/>
      <c r="BM245" s="167"/>
      <c r="BN245" s="167"/>
      <c r="BO245" s="168"/>
      <c r="BP245" s="175"/>
      <c r="BQ245" s="176"/>
      <c r="BR245" s="176"/>
      <c r="BS245" s="176"/>
      <c r="BT245" s="176"/>
      <c r="BU245" s="176"/>
      <c r="BV245" s="176"/>
      <c r="BW245" s="176"/>
      <c r="BX245" s="177"/>
      <c r="BY245" s="61"/>
      <c r="BZ245" s="61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</row>
    <row r="246" spans="1:156" ht="11.25" customHeight="1">
      <c r="A246" s="61"/>
      <c r="B246" s="397"/>
      <c r="C246" s="397"/>
      <c r="D246" s="429"/>
      <c r="E246" s="430"/>
      <c r="F246" s="431"/>
      <c r="G246" s="430"/>
      <c r="H246" s="430"/>
      <c r="I246" s="431"/>
      <c r="J246" s="188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432"/>
      <c r="AI246" s="433"/>
      <c r="AJ246" s="434"/>
      <c r="AK246" s="434"/>
      <c r="AL246" s="434"/>
      <c r="AM246" s="435"/>
      <c r="AN246" s="435"/>
      <c r="AO246" s="435"/>
      <c r="AP246" s="436"/>
      <c r="AQ246" s="437"/>
      <c r="AR246" s="438"/>
      <c r="AS246" s="438"/>
      <c r="AT246" s="439"/>
      <c r="AU246" s="440"/>
      <c r="AV246" s="441"/>
      <c r="AW246" s="441"/>
      <c r="AX246" s="441"/>
      <c r="AY246" s="441"/>
      <c r="AZ246" s="441"/>
      <c r="BA246" s="442"/>
      <c r="BB246" s="443"/>
      <c r="BC246" s="181"/>
      <c r="BD246" s="182"/>
      <c r="BE246" s="183"/>
      <c r="BF246" s="183"/>
      <c r="BG246" s="183"/>
      <c r="BH246" s="183"/>
      <c r="BI246" s="183"/>
      <c r="BJ246" s="183"/>
      <c r="BK246" s="184"/>
      <c r="BL246" s="185"/>
      <c r="BM246" s="186"/>
      <c r="BN246" s="186"/>
      <c r="BO246" s="187"/>
      <c r="BP246" s="188"/>
      <c r="BQ246" s="189"/>
      <c r="BR246" s="189"/>
      <c r="BS246" s="189"/>
      <c r="BT246" s="189"/>
      <c r="BU246" s="189"/>
      <c r="BV246" s="189"/>
      <c r="BW246" s="189"/>
      <c r="BX246" s="190"/>
      <c r="BY246" s="61"/>
      <c r="BZ246" s="61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</row>
    <row r="247" spans="1:156" ht="11.25" customHeight="1">
      <c r="A247" s="61"/>
      <c r="B247" s="396"/>
      <c r="C247" s="397"/>
      <c r="D247" s="389" t="str">
        <f>IF(D146="","",D146)</f>
        <v/>
      </c>
      <c r="E247" s="390"/>
      <c r="F247" s="398"/>
      <c r="G247" s="390" t="str">
        <f>IF(G146="","",G146)</f>
        <v/>
      </c>
      <c r="H247" s="390"/>
      <c r="I247" s="398"/>
      <c r="J247" s="172" t="str">
        <f>IF(J146="","",J146)</f>
        <v/>
      </c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405"/>
      <c r="AI247" s="408" t="str">
        <f>IF(AI146="","",AI146)</f>
        <v/>
      </c>
      <c r="AJ247" s="409"/>
      <c r="AK247" s="409"/>
      <c r="AL247" s="409"/>
      <c r="AM247" s="410"/>
      <c r="AN247" s="410"/>
      <c r="AO247" s="410"/>
      <c r="AP247" s="411"/>
      <c r="AQ247" s="420" t="str">
        <f>IF(AQ146="","",AQ146)</f>
        <v/>
      </c>
      <c r="AR247" s="421"/>
      <c r="AS247" s="421"/>
      <c r="AT247" s="422"/>
      <c r="AU247" s="287" t="str">
        <f>IF(AU146="","",AU146)</f>
        <v/>
      </c>
      <c r="AV247" s="288"/>
      <c r="AW247" s="288"/>
      <c r="AX247" s="288"/>
      <c r="AY247" s="288"/>
      <c r="AZ247" s="288"/>
      <c r="BA247" s="289"/>
      <c r="BB247" s="290"/>
      <c r="BC247" s="151" t="str">
        <f>IF(BC146="","",BC146)</f>
        <v/>
      </c>
      <c r="BD247" s="152"/>
      <c r="BE247" s="153"/>
      <c r="BF247" s="153"/>
      <c r="BG247" s="153"/>
      <c r="BH247" s="153"/>
      <c r="BI247" s="153"/>
      <c r="BJ247" s="153"/>
      <c r="BK247" s="154"/>
      <c r="BL247" s="163" t="str">
        <f>IF(BL146="","",BL146)</f>
        <v/>
      </c>
      <c r="BM247" s="164"/>
      <c r="BN247" s="164"/>
      <c r="BO247" s="165"/>
      <c r="BP247" s="172" t="str">
        <f>IF(BP146="","",BP146)</f>
        <v/>
      </c>
      <c r="BQ247" s="173"/>
      <c r="BR247" s="173"/>
      <c r="BS247" s="173"/>
      <c r="BT247" s="173"/>
      <c r="BU247" s="173"/>
      <c r="BV247" s="173"/>
      <c r="BW247" s="173"/>
      <c r="BX247" s="174"/>
      <c r="BY247" s="61"/>
      <c r="BZ247" s="61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</row>
    <row r="248" spans="1:156" ht="11.25" customHeight="1">
      <c r="A248" s="61"/>
      <c r="B248" s="397"/>
      <c r="C248" s="397"/>
      <c r="D248" s="399"/>
      <c r="E248" s="400"/>
      <c r="F248" s="401"/>
      <c r="G248" s="400"/>
      <c r="H248" s="400"/>
      <c r="I248" s="401"/>
      <c r="J248" s="175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406"/>
      <c r="AI248" s="412"/>
      <c r="AJ248" s="413"/>
      <c r="AK248" s="413"/>
      <c r="AL248" s="413"/>
      <c r="AM248" s="414"/>
      <c r="AN248" s="414"/>
      <c r="AO248" s="414"/>
      <c r="AP248" s="415"/>
      <c r="AQ248" s="423"/>
      <c r="AR248" s="424"/>
      <c r="AS248" s="424"/>
      <c r="AT248" s="425"/>
      <c r="AU248" s="291"/>
      <c r="AV248" s="292"/>
      <c r="AW248" s="292"/>
      <c r="AX248" s="292"/>
      <c r="AY248" s="292"/>
      <c r="AZ248" s="292"/>
      <c r="BA248" s="293"/>
      <c r="BB248" s="294"/>
      <c r="BC248" s="155"/>
      <c r="BD248" s="156"/>
      <c r="BE248" s="157"/>
      <c r="BF248" s="157"/>
      <c r="BG248" s="157"/>
      <c r="BH248" s="157"/>
      <c r="BI248" s="157"/>
      <c r="BJ248" s="157"/>
      <c r="BK248" s="158"/>
      <c r="BL248" s="166"/>
      <c r="BM248" s="167"/>
      <c r="BN248" s="167"/>
      <c r="BO248" s="168"/>
      <c r="BP248" s="175"/>
      <c r="BQ248" s="176"/>
      <c r="BR248" s="176"/>
      <c r="BS248" s="176"/>
      <c r="BT248" s="176"/>
      <c r="BU248" s="176"/>
      <c r="BV248" s="176"/>
      <c r="BW248" s="176"/>
      <c r="BX248" s="177"/>
      <c r="BY248" s="61"/>
      <c r="BZ248" s="61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</row>
    <row r="249" spans="1:156" ht="11.25" customHeight="1">
      <c r="A249" s="61"/>
      <c r="B249" s="397"/>
      <c r="C249" s="397"/>
      <c r="D249" s="429"/>
      <c r="E249" s="430"/>
      <c r="F249" s="431"/>
      <c r="G249" s="430"/>
      <c r="H249" s="430"/>
      <c r="I249" s="431"/>
      <c r="J249" s="188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432"/>
      <c r="AI249" s="433"/>
      <c r="AJ249" s="434"/>
      <c r="AK249" s="434"/>
      <c r="AL249" s="434"/>
      <c r="AM249" s="435"/>
      <c r="AN249" s="435"/>
      <c r="AO249" s="435"/>
      <c r="AP249" s="436"/>
      <c r="AQ249" s="437"/>
      <c r="AR249" s="438"/>
      <c r="AS249" s="438"/>
      <c r="AT249" s="439"/>
      <c r="AU249" s="440"/>
      <c r="AV249" s="441"/>
      <c r="AW249" s="441"/>
      <c r="AX249" s="441"/>
      <c r="AY249" s="441"/>
      <c r="AZ249" s="441"/>
      <c r="BA249" s="442"/>
      <c r="BB249" s="443"/>
      <c r="BC249" s="181"/>
      <c r="BD249" s="182"/>
      <c r="BE249" s="183"/>
      <c r="BF249" s="183"/>
      <c r="BG249" s="183"/>
      <c r="BH249" s="183"/>
      <c r="BI249" s="183"/>
      <c r="BJ249" s="183"/>
      <c r="BK249" s="184"/>
      <c r="BL249" s="185"/>
      <c r="BM249" s="186"/>
      <c r="BN249" s="186"/>
      <c r="BO249" s="187"/>
      <c r="BP249" s="188"/>
      <c r="BQ249" s="189"/>
      <c r="BR249" s="189"/>
      <c r="BS249" s="189"/>
      <c r="BT249" s="189"/>
      <c r="BU249" s="189"/>
      <c r="BV249" s="189"/>
      <c r="BW249" s="189"/>
      <c r="BX249" s="190"/>
      <c r="BY249" s="61"/>
      <c r="BZ249" s="61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</row>
    <row r="250" spans="1:156" ht="11.25" customHeight="1">
      <c r="A250" s="61"/>
      <c r="B250" s="396"/>
      <c r="C250" s="397"/>
      <c r="D250" s="389" t="str">
        <f>IF(D149="","",D149)</f>
        <v/>
      </c>
      <c r="E250" s="390"/>
      <c r="F250" s="398"/>
      <c r="G250" s="390" t="str">
        <f>IF(G149="","",G149)</f>
        <v/>
      </c>
      <c r="H250" s="390"/>
      <c r="I250" s="398"/>
      <c r="J250" s="172" t="str">
        <f>IF(J149="","",J149)</f>
        <v/>
      </c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405"/>
      <c r="AI250" s="408" t="str">
        <f>IF(AI149="","",AI149)</f>
        <v/>
      </c>
      <c r="AJ250" s="409"/>
      <c r="AK250" s="409"/>
      <c r="AL250" s="409"/>
      <c r="AM250" s="410"/>
      <c r="AN250" s="410"/>
      <c r="AO250" s="410"/>
      <c r="AP250" s="411"/>
      <c r="AQ250" s="420" t="str">
        <f>IF(AQ149="","",AQ149)</f>
        <v/>
      </c>
      <c r="AR250" s="421"/>
      <c r="AS250" s="421"/>
      <c r="AT250" s="422"/>
      <c r="AU250" s="287" t="str">
        <f>IF(AU149="","",AU149)</f>
        <v/>
      </c>
      <c r="AV250" s="288"/>
      <c r="AW250" s="288"/>
      <c r="AX250" s="288"/>
      <c r="AY250" s="288"/>
      <c r="AZ250" s="288"/>
      <c r="BA250" s="289"/>
      <c r="BB250" s="290"/>
      <c r="BC250" s="151" t="str">
        <f>IF(BC149="","",BC149)</f>
        <v/>
      </c>
      <c r="BD250" s="152"/>
      <c r="BE250" s="153"/>
      <c r="BF250" s="153"/>
      <c r="BG250" s="153"/>
      <c r="BH250" s="153"/>
      <c r="BI250" s="153"/>
      <c r="BJ250" s="153"/>
      <c r="BK250" s="154"/>
      <c r="BL250" s="163" t="str">
        <f>IF(BL149="","",BL149)</f>
        <v/>
      </c>
      <c r="BM250" s="164"/>
      <c r="BN250" s="164"/>
      <c r="BO250" s="165"/>
      <c r="BP250" s="172" t="str">
        <f>IF(BP149="","",BP149)</f>
        <v/>
      </c>
      <c r="BQ250" s="173"/>
      <c r="BR250" s="173"/>
      <c r="BS250" s="173"/>
      <c r="BT250" s="173"/>
      <c r="BU250" s="173"/>
      <c r="BV250" s="173"/>
      <c r="BW250" s="173"/>
      <c r="BX250" s="174"/>
      <c r="BY250" s="61"/>
      <c r="BZ250" s="61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</row>
    <row r="251" spans="1:156" ht="11.25" customHeight="1">
      <c r="A251" s="61"/>
      <c r="B251" s="397"/>
      <c r="C251" s="397"/>
      <c r="D251" s="399"/>
      <c r="E251" s="400"/>
      <c r="F251" s="401"/>
      <c r="G251" s="400"/>
      <c r="H251" s="400"/>
      <c r="I251" s="401"/>
      <c r="J251" s="175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406"/>
      <c r="AI251" s="412"/>
      <c r="AJ251" s="413"/>
      <c r="AK251" s="413"/>
      <c r="AL251" s="413"/>
      <c r="AM251" s="414"/>
      <c r="AN251" s="414"/>
      <c r="AO251" s="414"/>
      <c r="AP251" s="415"/>
      <c r="AQ251" s="423"/>
      <c r="AR251" s="424"/>
      <c r="AS251" s="424"/>
      <c r="AT251" s="425"/>
      <c r="AU251" s="291"/>
      <c r="AV251" s="292"/>
      <c r="AW251" s="292"/>
      <c r="AX251" s="292"/>
      <c r="AY251" s="292"/>
      <c r="AZ251" s="292"/>
      <c r="BA251" s="293"/>
      <c r="BB251" s="294"/>
      <c r="BC251" s="155"/>
      <c r="BD251" s="156"/>
      <c r="BE251" s="157"/>
      <c r="BF251" s="157"/>
      <c r="BG251" s="157"/>
      <c r="BH251" s="157"/>
      <c r="BI251" s="157"/>
      <c r="BJ251" s="157"/>
      <c r="BK251" s="158"/>
      <c r="BL251" s="166"/>
      <c r="BM251" s="167"/>
      <c r="BN251" s="167"/>
      <c r="BO251" s="168"/>
      <c r="BP251" s="175"/>
      <c r="BQ251" s="176"/>
      <c r="BR251" s="176"/>
      <c r="BS251" s="176"/>
      <c r="BT251" s="176"/>
      <c r="BU251" s="176"/>
      <c r="BV251" s="176"/>
      <c r="BW251" s="176"/>
      <c r="BX251" s="177"/>
      <c r="BY251" s="61"/>
      <c r="BZ251" s="61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</row>
    <row r="252" spans="1:156" ht="11.25" customHeight="1">
      <c r="A252" s="61"/>
      <c r="B252" s="397"/>
      <c r="C252" s="397"/>
      <c r="D252" s="429"/>
      <c r="E252" s="430"/>
      <c r="F252" s="431"/>
      <c r="G252" s="430"/>
      <c r="H252" s="430"/>
      <c r="I252" s="431"/>
      <c r="J252" s="188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432"/>
      <c r="AI252" s="433"/>
      <c r="AJ252" s="434"/>
      <c r="AK252" s="434"/>
      <c r="AL252" s="434"/>
      <c r="AM252" s="435"/>
      <c r="AN252" s="435"/>
      <c r="AO252" s="435"/>
      <c r="AP252" s="436"/>
      <c r="AQ252" s="437"/>
      <c r="AR252" s="438"/>
      <c r="AS252" s="438"/>
      <c r="AT252" s="439"/>
      <c r="AU252" s="440"/>
      <c r="AV252" s="441"/>
      <c r="AW252" s="441"/>
      <c r="AX252" s="441"/>
      <c r="AY252" s="441"/>
      <c r="AZ252" s="441"/>
      <c r="BA252" s="442"/>
      <c r="BB252" s="443"/>
      <c r="BC252" s="181"/>
      <c r="BD252" s="182"/>
      <c r="BE252" s="183"/>
      <c r="BF252" s="183"/>
      <c r="BG252" s="183"/>
      <c r="BH252" s="183"/>
      <c r="BI252" s="183"/>
      <c r="BJ252" s="183"/>
      <c r="BK252" s="184"/>
      <c r="BL252" s="185"/>
      <c r="BM252" s="186"/>
      <c r="BN252" s="186"/>
      <c r="BO252" s="187"/>
      <c r="BP252" s="188"/>
      <c r="BQ252" s="189"/>
      <c r="BR252" s="189"/>
      <c r="BS252" s="189"/>
      <c r="BT252" s="189"/>
      <c r="BU252" s="189"/>
      <c r="BV252" s="189"/>
      <c r="BW252" s="189"/>
      <c r="BX252" s="190"/>
      <c r="BY252" s="61"/>
      <c r="BZ252" s="61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</row>
    <row r="253" spans="1:156" ht="11.25" customHeight="1">
      <c r="A253" s="61"/>
      <c r="B253" s="396"/>
      <c r="C253" s="397"/>
      <c r="D253" s="389" t="str">
        <f>IF(D152="","",D152)</f>
        <v/>
      </c>
      <c r="E253" s="390"/>
      <c r="F253" s="398"/>
      <c r="G253" s="390" t="str">
        <f>IF(G152="","",G152)</f>
        <v/>
      </c>
      <c r="H253" s="390"/>
      <c r="I253" s="398"/>
      <c r="J253" s="172" t="str">
        <f>IF(J152="","",J152)</f>
        <v/>
      </c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405"/>
      <c r="AI253" s="408" t="str">
        <f>IF(AI152="","",AI152)</f>
        <v/>
      </c>
      <c r="AJ253" s="409"/>
      <c r="AK253" s="409"/>
      <c r="AL253" s="409"/>
      <c r="AM253" s="410"/>
      <c r="AN253" s="410"/>
      <c r="AO253" s="410"/>
      <c r="AP253" s="411"/>
      <c r="AQ253" s="420" t="str">
        <f>IF(AQ152="","",AQ152)</f>
        <v/>
      </c>
      <c r="AR253" s="421"/>
      <c r="AS253" s="421"/>
      <c r="AT253" s="422"/>
      <c r="AU253" s="287" t="str">
        <f>IF(AU152="","",AU152)</f>
        <v/>
      </c>
      <c r="AV253" s="288"/>
      <c r="AW253" s="288"/>
      <c r="AX253" s="288"/>
      <c r="AY253" s="288"/>
      <c r="AZ253" s="288"/>
      <c r="BA253" s="289"/>
      <c r="BB253" s="290"/>
      <c r="BC253" s="151" t="str">
        <f>IF(BC152="","",BC152)</f>
        <v/>
      </c>
      <c r="BD253" s="152"/>
      <c r="BE253" s="153"/>
      <c r="BF253" s="153"/>
      <c r="BG253" s="153"/>
      <c r="BH253" s="153"/>
      <c r="BI253" s="153"/>
      <c r="BJ253" s="153"/>
      <c r="BK253" s="154"/>
      <c r="BL253" s="163" t="str">
        <f>IF(BL152="","",BL152)</f>
        <v/>
      </c>
      <c r="BM253" s="164"/>
      <c r="BN253" s="164"/>
      <c r="BO253" s="165"/>
      <c r="BP253" s="172" t="str">
        <f>IF(BP152="","",BP152)</f>
        <v/>
      </c>
      <c r="BQ253" s="173"/>
      <c r="BR253" s="173"/>
      <c r="BS253" s="173"/>
      <c r="BT253" s="173"/>
      <c r="BU253" s="173"/>
      <c r="BV253" s="173"/>
      <c r="BW253" s="173"/>
      <c r="BX253" s="174"/>
      <c r="BY253" s="61"/>
      <c r="BZ253" s="61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</row>
    <row r="254" spans="1:156" ht="11.25" customHeight="1">
      <c r="A254" s="61"/>
      <c r="B254" s="397"/>
      <c r="C254" s="397"/>
      <c r="D254" s="399"/>
      <c r="E254" s="400"/>
      <c r="F254" s="401"/>
      <c r="G254" s="400"/>
      <c r="H254" s="400"/>
      <c r="I254" s="401"/>
      <c r="J254" s="175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  <c r="AG254" s="176"/>
      <c r="AH254" s="406"/>
      <c r="AI254" s="412"/>
      <c r="AJ254" s="413"/>
      <c r="AK254" s="413"/>
      <c r="AL254" s="413"/>
      <c r="AM254" s="414"/>
      <c r="AN254" s="414"/>
      <c r="AO254" s="414"/>
      <c r="AP254" s="415"/>
      <c r="AQ254" s="423"/>
      <c r="AR254" s="424"/>
      <c r="AS254" s="424"/>
      <c r="AT254" s="425"/>
      <c r="AU254" s="291"/>
      <c r="AV254" s="292"/>
      <c r="AW254" s="292"/>
      <c r="AX254" s="292"/>
      <c r="AY254" s="292"/>
      <c r="AZ254" s="292"/>
      <c r="BA254" s="293"/>
      <c r="BB254" s="294"/>
      <c r="BC254" s="155"/>
      <c r="BD254" s="156"/>
      <c r="BE254" s="157"/>
      <c r="BF254" s="157"/>
      <c r="BG254" s="157"/>
      <c r="BH254" s="157"/>
      <c r="BI254" s="157"/>
      <c r="BJ254" s="157"/>
      <c r="BK254" s="158"/>
      <c r="BL254" s="166"/>
      <c r="BM254" s="167"/>
      <c r="BN254" s="167"/>
      <c r="BO254" s="168"/>
      <c r="BP254" s="175"/>
      <c r="BQ254" s="176"/>
      <c r="BR254" s="176"/>
      <c r="BS254" s="176"/>
      <c r="BT254" s="176"/>
      <c r="BU254" s="176"/>
      <c r="BV254" s="176"/>
      <c r="BW254" s="176"/>
      <c r="BX254" s="177"/>
      <c r="BY254" s="61"/>
      <c r="BZ254" s="61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</row>
    <row r="255" spans="1:156" ht="11.25" customHeight="1">
      <c r="A255" s="61"/>
      <c r="B255" s="397"/>
      <c r="C255" s="397"/>
      <c r="D255" s="429"/>
      <c r="E255" s="430"/>
      <c r="F255" s="431"/>
      <c r="G255" s="430"/>
      <c r="H255" s="430"/>
      <c r="I255" s="431"/>
      <c r="J255" s="188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432"/>
      <c r="AI255" s="433"/>
      <c r="AJ255" s="434"/>
      <c r="AK255" s="434"/>
      <c r="AL255" s="434"/>
      <c r="AM255" s="435"/>
      <c r="AN255" s="435"/>
      <c r="AO255" s="435"/>
      <c r="AP255" s="436"/>
      <c r="AQ255" s="437"/>
      <c r="AR255" s="438"/>
      <c r="AS255" s="438"/>
      <c r="AT255" s="439"/>
      <c r="AU255" s="440"/>
      <c r="AV255" s="441"/>
      <c r="AW255" s="441"/>
      <c r="AX255" s="441"/>
      <c r="AY255" s="441"/>
      <c r="AZ255" s="441"/>
      <c r="BA255" s="442"/>
      <c r="BB255" s="443"/>
      <c r="BC255" s="181"/>
      <c r="BD255" s="182"/>
      <c r="BE255" s="183"/>
      <c r="BF255" s="183"/>
      <c r="BG255" s="183"/>
      <c r="BH255" s="183"/>
      <c r="BI255" s="183"/>
      <c r="BJ255" s="183"/>
      <c r="BK255" s="184"/>
      <c r="BL255" s="185"/>
      <c r="BM255" s="186"/>
      <c r="BN255" s="186"/>
      <c r="BO255" s="187"/>
      <c r="BP255" s="188"/>
      <c r="BQ255" s="189"/>
      <c r="BR255" s="189"/>
      <c r="BS255" s="189"/>
      <c r="BT255" s="189"/>
      <c r="BU255" s="189"/>
      <c r="BV255" s="189"/>
      <c r="BW255" s="189"/>
      <c r="BX255" s="190"/>
      <c r="BY255" s="61"/>
      <c r="BZ255" s="61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</row>
    <row r="256" spans="1:156" ht="11.25" customHeight="1">
      <c r="A256" s="61"/>
      <c r="B256" s="396"/>
      <c r="C256" s="397"/>
      <c r="D256" s="389" t="str">
        <f>IF(D155="","",D155)</f>
        <v/>
      </c>
      <c r="E256" s="390"/>
      <c r="F256" s="398"/>
      <c r="G256" s="390" t="str">
        <f>IF(G155="","",G155)</f>
        <v/>
      </c>
      <c r="H256" s="390"/>
      <c r="I256" s="398"/>
      <c r="J256" s="172" t="str">
        <f>IF(J155="","",J155)</f>
        <v/>
      </c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405"/>
      <c r="AI256" s="408" t="str">
        <f>IF(AI155="","",AI155)</f>
        <v/>
      </c>
      <c r="AJ256" s="409"/>
      <c r="AK256" s="409"/>
      <c r="AL256" s="409"/>
      <c r="AM256" s="410"/>
      <c r="AN256" s="410"/>
      <c r="AO256" s="410"/>
      <c r="AP256" s="411"/>
      <c r="AQ256" s="420" t="str">
        <f>IF(AQ155="","",AQ155)</f>
        <v/>
      </c>
      <c r="AR256" s="421"/>
      <c r="AS256" s="421"/>
      <c r="AT256" s="422"/>
      <c r="AU256" s="287" t="str">
        <f>IF(AU155="","",AU155)</f>
        <v/>
      </c>
      <c r="AV256" s="288"/>
      <c r="AW256" s="288"/>
      <c r="AX256" s="288"/>
      <c r="AY256" s="288"/>
      <c r="AZ256" s="288"/>
      <c r="BA256" s="289"/>
      <c r="BB256" s="290"/>
      <c r="BC256" s="151" t="str">
        <f>IF(BC155="","",BC155)</f>
        <v/>
      </c>
      <c r="BD256" s="152"/>
      <c r="BE256" s="153"/>
      <c r="BF256" s="153"/>
      <c r="BG256" s="153"/>
      <c r="BH256" s="153"/>
      <c r="BI256" s="153"/>
      <c r="BJ256" s="153"/>
      <c r="BK256" s="154"/>
      <c r="BL256" s="163" t="str">
        <f>IF(BL155="","",BL155)</f>
        <v/>
      </c>
      <c r="BM256" s="164"/>
      <c r="BN256" s="164"/>
      <c r="BO256" s="165"/>
      <c r="BP256" s="172" t="str">
        <f>IF(BP155="","",BP155)</f>
        <v/>
      </c>
      <c r="BQ256" s="173"/>
      <c r="BR256" s="173"/>
      <c r="BS256" s="173"/>
      <c r="BT256" s="173"/>
      <c r="BU256" s="173"/>
      <c r="BV256" s="173"/>
      <c r="BW256" s="173"/>
      <c r="BX256" s="174"/>
      <c r="BY256" s="61"/>
      <c r="BZ256" s="61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</row>
    <row r="257" spans="1:156" ht="11.25" customHeight="1">
      <c r="A257" s="61"/>
      <c r="B257" s="397"/>
      <c r="C257" s="397"/>
      <c r="D257" s="399"/>
      <c r="E257" s="400"/>
      <c r="F257" s="401"/>
      <c r="G257" s="400"/>
      <c r="H257" s="400"/>
      <c r="I257" s="401"/>
      <c r="J257" s="175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406"/>
      <c r="AI257" s="412"/>
      <c r="AJ257" s="413"/>
      <c r="AK257" s="413"/>
      <c r="AL257" s="413"/>
      <c r="AM257" s="414"/>
      <c r="AN257" s="414"/>
      <c r="AO257" s="414"/>
      <c r="AP257" s="415"/>
      <c r="AQ257" s="423"/>
      <c r="AR257" s="424"/>
      <c r="AS257" s="424"/>
      <c r="AT257" s="425"/>
      <c r="AU257" s="291"/>
      <c r="AV257" s="292"/>
      <c r="AW257" s="292"/>
      <c r="AX257" s="292"/>
      <c r="AY257" s="292"/>
      <c r="AZ257" s="292"/>
      <c r="BA257" s="293"/>
      <c r="BB257" s="294"/>
      <c r="BC257" s="155"/>
      <c r="BD257" s="156"/>
      <c r="BE257" s="157"/>
      <c r="BF257" s="157"/>
      <c r="BG257" s="157"/>
      <c r="BH257" s="157"/>
      <c r="BI257" s="157"/>
      <c r="BJ257" s="157"/>
      <c r="BK257" s="158"/>
      <c r="BL257" s="166"/>
      <c r="BM257" s="167"/>
      <c r="BN257" s="167"/>
      <c r="BO257" s="168"/>
      <c r="BP257" s="175"/>
      <c r="BQ257" s="176"/>
      <c r="BR257" s="176"/>
      <c r="BS257" s="176"/>
      <c r="BT257" s="176"/>
      <c r="BU257" s="176"/>
      <c r="BV257" s="176"/>
      <c r="BW257" s="176"/>
      <c r="BX257" s="177"/>
      <c r="BY257" s="61"/>
      <c r="BZ257" s="61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</row>
    <row r="258" spans="1:156" ht="11.25" customHeight="1">
      <c r="A258" s="61"/>
      <c r="B258" s="397"/>
      <c r="C258" s="397"/>
      <c r="D258" s="429"/>
      <c r="E258" s="430"/>
      <c r="F258" s="431"/>
      <c r="G258" s="430"/>
      <c r="H258" s="430"/>
      <c r="I258" s="431"/>
      <c r="J258" s="188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432"/>
      <c r="AI258" s="433"/>
      <c r="AJ258" s="434"/>
      <c r="AK258" s="434"/>
      <c r="AL258" s="434"/>
      <c r="AM258" s="435"/>
      <c r="AN258" s="435"/>
      <c r="AO258" s="435"/>
      <c r="AP258" s="436"/>
      <c r="AQ258" s="437"/>
      <c r="AR258" s="438"/>
      <c r="AS258" s="438"/>
      <c r="AT258" s="439"/>
      <c r="AU258" s="440"/>
      <c r="AV258" s="441"/>
      <c r="AW258" s="441"/>
      <c r="AX258" s="441"/>
      <c r="AY258" s="441"/>
      <c r="AZ258" s="441"/>
      <c r="BA258" s="442"/>
      <c r="BB258" s="443"/>
      <c r="BC258" s="181"/>
      <c r="BD258" s="182"/>
      <c r="BE258" s="183"/>
      <c r="BF258" s="183"/>
      <c r="BG258" s="183"/>
      <c r="BH258" s="183"/>
      <c r="BI258" s="183"/>
      <c r="BJ258" s="183"/>
      <c r="BK258" s="184"/>
      <c r="BL258" s="185"/>
      <c r="BM258" s="186"/>
      <c r="BN258" s="186"/>
      <c r="BO258" s="187"/>
      <c r="BP258" s="188"/>
      <c r="BQ258" s="189"/>
      <c r="BR258" s="189"/>
      <c r="BS258" s="189"/>
      <c r="BT258" s="189"/>
      <c r="BU258" s="189"/>
      <c r="BV258" s="189"/>
      <c r="BW258" s="189"/>
      <c r="BX258" s="190"/>
      <c r="BY258" s="61"/>
      <c r="BZ258" s="61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</row>
    <row r="259" spans="1:156" ht="11.25" customHeight="1">
      <c r="A259" s="61"/>
      <c r="B259" s="396"/>
      <c r="C259" s="397"/>
      <c r="D259" s="389" t="str">
        <f>IF(D158="","",D158)</f>
        <v/>
      </c>
      <c r="E259" s="390"/>
      <c r="F259" s="398"/>
      <c r="G259" s="390" t="str">
        <f>IF(G158="","",G158)</f>
        <v/>
      </c>
      <c r="H259" s="390"/>
      <c r="I259" s="398"/>
      <c r="J259" s="172" t="str">
        <f>IF(J158="","",J158)</f>
        <v/>
      </c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405"/>
      <c r="AI259" s="408" t="str">
        <f>IF(AI158="","",AI158)</f>
        <v/>
      </c>
      <c r="AJ259" s="409"/>
      <c r="AK259" s="409"/>
      <c r="AL259" s="409"/>
      <c r="AM259" s="410"/>
      <c r="AN259" s="410"/>
      <c r="AO259" s="410"/>
      <c r="AP259" s="411"/>
      <c r="AQ259" s="420" t="str">
        <f>IF(AQ158="","",AQ158)</f>
        <v/>
      </c>
      <c r="AR259" s="421"/>
      <c r="AS259" s="421"/>
      <c r="AT259" s="422"/>
      <c r="AU259" s="287" t="str">
        <f>IF(AU158="","",AU158)</f>
        <v/>
      </c>
      <c r="AV259" s="288"/>
      <c r="AW259" s="288"/>
      <c r="AX259" s="288"/>
      <c r="AY259" s="288"/>
      <c r="AZ259" s="288"/>
      <c r="BA259" s="289"/>
      <c r="BB259" s="290"/>
      <c r="BC259" s="151" t="str">
        <f>IF(BC158="","",BC158)</f>
        <v/>
      </c>
      <c r="BD259" s="152"/>
      <c r="BE259" s="153"/>
      <c r="BF259" s="153"/>
      <c r="BG259" s="153"/>
      <c r="BH259" s="153"/>
      <c r="BI259" s="153"/>
      <c r="BJ259" s="153"/>
      <c r="BK259" s="154"/>
      <c r="BL259" s="163" t="str">
        <f>IF(BL158="","",BL158)</f>
        <v/>
      </c>
      <c r="BM259" s="164"/>
      <c r="BN259" s="164"/>
      <c r="BO259" s="165"/>
      <c r="BP259" s="172" t="str">
        <f>IF(BP158="","",BP158)</f>
        <v/>
      </c>
      <c r="BQ259" s="173"/>
      <c r="BR259" s="173"/>
      <c r="BS259" s="173"/>
      <c r="BT259" s="173"/>
      <c r="BU259" s="173"/>
      <c r="BV259" s="173"/>
      <c r="BW259" s="173"/>
      <c r="BX259" s="174"/>
      <c r="BY259" s="61"/>
      <c r="BZ259" s="61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</row>
    <row r="260" spans="1:156" ht="11.25" customHeight="1">
      <c r="A260" s="61"/>
      <c r="B260" s="397"/>
      <c r="C260" s="397"/>
      <c r="D260" s="399"/>
      <c r="E260" s="400"/>
      <c r="F260" s="401"/>
      <c r="G260" s="400"/>
      <c r="H260" s="400"/>
      <c r="I260" s="401"/>
      <c r="J260" s="175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406"/>
      <c r="AI260" s="412"/>
      <c r="AJ260" s="413"/>
      <c r="AK260" s="413"/>
      <c r="AL260" s="413"/>
      <c r="AM260" s="414"/>
      <c r="AN260" s="414"/>
      <c r="AO260" s="414"/>
      <c r="AP260" s="415"/>
      <c r="AQ260" s="423"/>
      <c r="AR260" s="424"/>
      <c r="AS260" s="424"/>
      <c r="AT260" s="425"/>
      <c r="AU260" s="291"/>
      <c r="AV260" s="292"/>
      <c r="AW260" s="292"/>
      <c r="AX260" s="292"/>
      <c r="AY260" s="292"/>
      <c r="AZ260" s="292"/>
      <c r="BA260" s="293"/>
      <c r="BB260" s="294"/>
      <c r="BC260" s="155"/>
      <c r="BD260" s="156"/>
      <c r="BE260" s="157"/>
      <c r="BF260" s="157"/>
      <c r="BG260" s="157"/>
      <c r="BH260" s="157"/>
      <c r="BI260" s="157"/>
      <c r="BJ260" s="157"/>
      <c r="BK260" s="158"/>
      <c r="BL260" s="166"/>
      <c r="BM260" s="167"/>
      <c r="BN260" s="167"/>
      <c r="BO260" s="168"/>
      <c r="BP260" s="175"/>
      <c r="BQ260" s="176"/>
      <c r="BR260" s="176"/>
      <c r="BS260" s="176"/>
      <c r="BT260" s="176"/>
      <c r="BU260" s="176"/>
      <c r="BV260" s="176"/>
      <c r="BW260" s="176"/>
      <c r="BX260" s="177"/>
      <c r="BY260" s="61"/>
      <c r="BZ260" s="61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</row>
    <row r="261" spans="1:156" ht="11.25" customHeight="1">
      <c r="A261" s="61"/>
      <c r="B261" s="397"/>
      <c r="C261" s="397"/>
      <c r="D261" s="429"/>
      <c r="E261" s="430"/>
      <c r="F261" s="431"/>
      <c r="G261" s="430"/>
      <c r="H261" s="430"/>
      <c r="I261" s="431"/>
      <c r="J261" s="188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432"/>
      <c r="AI261" s="433"/>
      <c r="AJ261" s="434"/>
      <c r="AK261" s="434"/>
      <c r="AL261" s="434"/>
      <c r="AM261" s="435"/>
      <c r="AN261" s="435"/>
      <c r="AO261" s="435"/>
      <c r="AP261" s="436"/>
      <c r="AQ261" s="437"/>
      <c r="AR261" s="438"/>
      <c r="AS261" s="438"/>
      <c r="AT261" s="439"/>
      <c r="AU261" s="440"/>
      <c r="AV261" s="441"/>
      <c r="AW261" s="441"/>
      <c r="AX261" s="441"/>
      <c r="AY261" s="441"/>
      <c r="AZ261" s="441"/>
      <c r="BA261" s="442"/>
      <c r="BB261" s="443"/>
      <c r="BC261" s="181"/>
      <c r="BD261" s="182"/>
      <c r="BE261" s="183"/>
      <c r="BF261" s="183"/>
      <c r="BG261" s="183"/>
      <c r="BH261" s="183"/>
      <c r="BI261" s="183"/>
      <c r="BJ261" s="183"/>
      <c r="BK261" s="184"/>
      <c r="BL261" s="185"/>
      <c r="BM261" s="186"/>
      <c r="BN261" s="186"/>
      <c r="BO261" s="187"/>
      <c r="BP261" s="188"/>
      <c r="BQ261" s="189"/>
      <c r="BR261" s="189"/>
      <c r="BS261" s="189"/>
      <c r="BT261" s="189"/>
      <c r="BU261" s="189"/>
      <c r="BV261" s="189"/>
      <c r="BW261" s="189"/>
      <c r="BX261" s="190"/>
      <c r="BY261" s="61"/>
      <c r="BZ261" s="61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</row>
    <row r="262" spans="1:156" ht="11.25" customHeight="1">
      <c r="A262" s="61"/>
      <c r="B262" s="396"/>
      <c r="C262" s="397"/>
      <c r="D262" s="389" t="str">
        <f>IF(D161="","",D161)</f>
        <v/>
      </c>
      <c r="E262" s="390"/>
      <c r="F262" s="398"/>
      <c r="G262" s="390" t="str">
        <f>IF(G161="","",G161)</f>
        <v/>
      </c>
      <c r="H262" s="390"/>
      <c r="I262" s="398"/>
      <c r="J262" s="172" t="str">
        <f>IF(J161="","",J161)</f>
        <v/>
      </c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405"/>
      <c r="AI262" s="408" t="str">
        <f>IF(AI161="","",AI161)</f>
        <v/>
      </c>
      <c r="AJ262" s="409"/>
      <c r="AK262" s="409"/>
      <c r="AL262" s="409"/>
      <c r="AM262" s="410"/>
      <c r="AN262" s="410"/>
      <c r="AO262" s="410"/>
      <c r="AP262" s="411"/>
      <c r="AQ262" s="420" t="str">
        <f>IF(AQ161="","",AQ161)</f>
        <v/>
      </c>
      <c r="AR262" s="421"/>
      <c r="AS262" s="421"/>
      <c r="AT262" s="422"/>
      <c r="AU262" s="287" t="str">
        <f>IF(AU161="","",AU161)</f>
        <v/>
      </c>
      <c r="AV262" s="288"/>
      <c r="AW262" s="288"/>
      <c r="AX262" s="288"/>
      <c r="AY262" s="288"/>
      <c r="AZ262" s="288"/>
      <c r="BA262" s="289"/>
      <c r="BB262" s="290"/>
      <c r="BC262" s="151" t="str">
        <f>IF(BC161="","",BC161)</f>
        <v/>
      </c>
      <c r="BD262" s="152"/>
      <c r="BE262" s="153"/>
      <c r="BF262" s="153"/>
      <c r="BG262" s="153"/>
      <c r="BH262" s="153"/>
      <c r="BI262" s="153"/>
      <c r="BJ262" s="153"/>
      <c r="BK262" s="154"/>
      <c r="BL262" s="163" t="str">
        <f>IF(BL161="","",BL161)</f>
        <v/>
      </c>
      <c r="BM262" s="164"/>
      <c r="BN262" s="164"/>
      <c r="BO262" s="165"/>
      <c r="BP262" s="172" t="str">
        <f>IF(BP161="","",BP161)</f>
        <v/>
      </c>
      <c r="BQ262" s="173"/>
      <c r="BR262" s="173"/>
      <c r="BS262" s="173"/>
      <c r="BT262" s="173"/>
      <c r="BU262" s="173"/>
      <c r="BV262" s="173"/>
      <c r="BW262" s="173"/>
      <c r="BX262" s="174"/>
      <c r="BY262" s="61"/>
      <c r="BZ262" s="61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</row>
    <row r="263" spans="1:156" ht="11.25" customHeight="1">
      <c r="A263" s="61"/>
      <c r="B263" s="397"/>
      <c r="C263" s="397"/>
      <c r="D263" s="399"/>
      <c r="E263" s="400"/>
      <c r="F263" s="401"/>
      <c r="G263" s="400"/>
      <c r="H263" s="400"/>
      <c r="I263" s="401"/>
      <c r="J263" s="175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406"/>
      <c r="AI263" s="412"/>
      <c r="AJ263" s="413"/>
      <c r="AK263" s="413"/>
      <c r="AL263" s="413"/>
      <c r="AM263" s="414"/>
      <c r="AN263" s="414"/>
      <c r="AO263" s="414"/>
      <c r="AP263" s="415"/>
      <c r="AQ263" s="423"/>
      <c r="AR263" s="424"/>
      <c r="AS263" s="424"/>
      <c r="AT263" s="425"/>
      <c r="AU263" s="291"/>
      <c r="AV263" s="292"/>
      <c r="AW263" s="292"/>
      <c r="AX263" s="292"/>
      <c r="AY263" s="292"/>
      <c r="AZ263" s="292"/>
      <c r="BA263" s="293"/>
      <c r="BB263" s="294"/>
      <c r="BC263" s="155"/>
      <c r="BD263" s="156"/>
      <c r="BE263" s="157"/>
      <c r="BF263" s="157"/>
      <c r="BG263" s="157"/>
      <c r="BH263" s="157"/>
      <c r="BI263" s="157"/>
      <c r="BJ263" s="157"/>
      <c r="BK263" s="158"/>
      <c r="BL263" s="166"/>
      <c r="BM263" s="167"/>
      <c r="BN263" s="167"/>
      <c r="BO263" s="168"/>
      <c r="BP263" s="175"/>
      <c r="BQ263" s="176"/>
      <c r="BR263" s="176"/>
      <c r="BS263" s="176"/>
      <c r="BT263" s="176"/>
      <c r="BU263" s="176"/>
      <c r="BV263" s="176"/>
      <c r="BW263" s="176"/>
      <c r="BX263" s="177"/>
      <c r="BY263" s="61"/>
      <c r="BZ263" s="61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</row>
    <row r="264" spans="1:156" ht="11.25" customHeight="1">
      <c r="A264" s="61"/>
      <c r="B264" s="397"/>
      <c r="C264" s="397"/>
      <c r="D264" s="429"/>
      <c r="E264" s="430"/>
      <c r="F264" s="431"/>
      <c r="G264" s="430"/>
      <c r="H264" s="430"/>
      <c r="I264" s="431"/>
      <c r="J264" s="188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432"/>
      <c r="AI264" s="433"/>
      <c r="AJ264" s="434"/>
      <c r="AK264" s="434"/>
      <c r="AL264" s="434"/>
      <c r="AM264" s="435"/>
      <c r="AN264" s="435"/>
      <c r="AO264" s="435"/>
      <c r="AP264" s="436"/>
      <c r="AQ264" s="437"/>
      <c r="AR264" s="438"/>
      <c r="AS264" s="438"/>
      <c r="AT264" s="439"/>
      <c r="AU264" s="440"/>
      <c r="AV264" s="441"/>
      <c r="AW264" s="441"/>
      <c r="AX264" s="441"/>
      <c r="AY264" s="441"/>
      <c r="AZ264" s="441"/>
      <c r="BA264" s="442"/>
      <c r="BB264" s="443"/>
      <c r="BC264" s="181"/>
      <c r="BD264" s="182"/>
      <c r="BE264" s="183"/>
      <c r="BF264" s="183"/>
      <c r="BG264" s="183"/>
      <c r="BH264" s="183"/>
      <c r="BI264" s="183"/>
      <c r="BJ264" s="183"/>
      <c r="BK264" s="184"/>
      <c r="BL264" s="185"/>
      <c r="BM264" s="186"/>
      <c r="BN264" s="186"/>
      <c r="BO264" s="187"/>
      <c r="BP264" s="188"/>
      <c r="BQ264" s="189"/>
      <c r="BR264" s="189"/>
      <c r="BS264" s="189"/>
      <c r="BT264" s="189"/>
      <c r="BU264" s="189"/>
      <c r="BV264" s="189"/>
      <c r="BW264" s="189"/>
      <c r="BX264" s="190"/>
      <c r="BY264" s="61"/>
      <c r="BZ264" s="61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</row>
    <row r="265" spans="1:156" ht="11.25" customHeight="1">
      <c r="A265" s="61"/>
      <c r="B265" s="396"/>
      <c r="C265" s="397"/>
      <c r="D265" s="389" t="str">
        <f>IF(D164="","",D164)</f>
        <v/>
      </c>
      <c r="E265" s="390"/>
      <c r="F265" s="398"/>
      <c r="G265" s="390" t="str">
        <f>IF(G164="","",G164)</f>
        <v/>
      </c>
      <c r="H265" s="390"/>
      <c r="I265" s="398"/>
      <c r="J265" s="172" t="str">
        <f>IF(J164="","",J164)</f>
        <v/>
      </c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405"/>
      <c r="AI265" s="408" t="str">
        <f>IF(AI164="","",AI164)</f>
        <v/>
      </c>
      <c r="AJ265" s="409"/>
      <c r="AK265" s="409"/>
      <c r="AL265" s="409"/>
      <c r="AM265" s="410"/>
      <c r="AN265" s="410"/>
      <c r="AO265" s="410"/>
      <c r="AP265" s="411"/>
      <c r="AQ265" s="420" t="str">
        <f>IF(AQ164="","",AQ164)</f>
        <v/>
      </c>
      <c r="AR265" s="421"/>
      <c r="AS265" s="421"/>
      <c r="AT265" s="422"/>
      <c r="AU265" s="287" t="str">
        <f>IF(AU164="","",AU164)</f>
        <v/>
      </c>
      <c r="AV265" s="288"/>
      <c r="AW265" s="288"/>
      <c r="AX265" s="288"/>
      <c r="AY265" s="288"/>
      <c r="AZ265" s="288"/>
      <c r="BA265" s="289"/>
      <c r="BB265" s="290"/>
      <c r="BC265" s="151" t="str">
        <f>IF(BC164="","",BC164)</f>
        <v/>
      </c>
      <c r="BD265" s="152"/>
      <c r="BE265" s="153"/>
      <c r="BF265" s="153"/>
      <c r="BG265" s="153"/>
      <c r="BH265" s="153"/>
      <c r="BI265" s="153"/>
      <c r="BJ265" s="153"/>
      <c r="BK265" s="154"/>
      <c r="BL265" s="163" t="str">
        <f>IF(BL164="","",BL164)</f>
        <v/>
      </c>
      <c r="BM265" s="164"/>
      <c r="BN265" s="164"/>
      <c r="BO265" s="165"/>
      <c r="BP265" s="172" t="str">
        <f>IF(BP164="","",BP164)</f>
        <v/>
      </c>
      <c r="BQ265" s="173"/>
      <c r="BR265" s="173"/>
      <c r="BS265" s="173"/>
      <c r="BT265" s="173"/>
      <c r="BU265" s="173"/>
      <c r="BV265" s="173"/>
      <c r="BW265" s="173"/>
      <c r="BX265" s="174"/>
      <c r="BY265" s="61"/>
      <c r="BZ265" s="61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</row>
    <row r="266" spans="1:156" ht="11.25" customHeight="1">
      <c r="A266" s="61"/>
      <c r="B266" s="397"/>
      <c r="C266" s="397"/>
      <c r="D266" s="399"/>
      <c r="E266" s="400"/>
      <c r="F266" s="401"/>
      <c r="G266" s="400"/>
      <c r="H266" s="400"/>
      <c r="I266" s="401"/>
      <c r="J266" s="175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406"/>
      <c r="AI266" s="412"/>
      <c r="AJ266" s="413"/>
      <c r="AK266" s="413"/>
      <c r="AL266" s="413"/>
      <c r="AM266" s="414"/>
      <c r="AN266" s="414"/>
      <c r="AO266" s="414"/>
      <c r="AP266" s="415"/>
      <c r="AQ266" s="423"/>
      <c r="AR266" s="424"/>
      <c r="AS266" s="424"/>
      <c r="AT266" s="425"/>
      <c r="AU266" s="291"/>
      <c r="AV266" s="292"/>
      <c r="AW266" s="292"/>
      <c r="AX266" s="292"/>
      <c r="AY266" s="292"/>
      <c r="AZ266" s="292"/>
      <c r="BA266" s="293"/>
      <c r="BB266" s="294"/>
      <c r="BC266" s="155"/>
      <c r="BD266" s="156"/>
      <c r="BE266" s="157"/>
      <c r="BF266" s="157"/>
      <c r="BG266" s="157"/>
      <c r="BH266" s="157"/>
      <c r="BI266" s="157"/>
      <c r="BJ266" s="157"/>
      <c r="BK266" s="158"/>
      <c r="BL266" s="166"/>
      <c r="BM266" s="167"/>
      <c r="BN266" s="167"/>
      <c r="BO266" s="168"/>
      <c r="BP266" s="175"/>
      <c r="BQ266" s="176"/>
      <c r="BR266" s="176"/>
      <c r="BS266" s="176"/>
      <c r="BT266" s="176"/>
      <c r="BU266" s="176"/>
      <c r="BV266" s="176"/>
      <c r="BW266" s="176"/>
      <c r="BX266" s="177"/>
      <c r="BY266" s="61"/>
      <c r="BZ266" s="61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</row>
    <row r="267" spans="1:156" ht="11.25" customHeight="1">
      <c r="A267" s="61"/>
      <c r="B267" s="397"/>
      <c r="C267" s="397"/>
      <c r="D267" s="429"/>
      <c r="E267" s="430"/>
      <c r="F267" s="431"/>
      <c r="G267" s="430"/>
      <c r="H267" s="430"/>
      <c r="I267" s="431"/>
      <c r="J267" s="188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432"/>
      <c r="AI267" s="433"/>
      <c r="AJ267" s="434"/>
      <c r="AK267" s="434"/>
      <c r="AL267" s="434"/>
      <c r="AM267" s="435"/>
      <c r="AN267" s="435"/>
      <c r="AO267" s="435"/>
      <c r="AP267" s="436"/>
      <c r="AQ267" s="437"/>
      <c r="AR267" s="438"/>
      <c r="AS267" s="438"/>
      <c r="AT267" s="439"/>
      <c r="AU267" s="440"/>
      <c r="AV267" s="441"/>
      <c r="AW267" s="441"/>
      <c r="AX267" s="441"/>
      <c r="AY267" s="441"/>
      <c r="AZ267" s="441"/>
      <c r="BA267" s="442"/>
      <c r="BB267" s="443"/>
      <c r="BC267" s="181"/>
      <c r="BD267" s="182"/>
      <c r="BE267" s="183"/>
      <c r="BF267" s="183"/>
      <c r="BG267" s="183"/>
      <c r="BH267" s="183"/>
      <c r="BI267" s="183"/>
      <c r="BJ267" s="183"/>
      <c r="BK267" s="184"/>
      <c r="BL267" s="185"/>
      <c r="BM267" s="186"/>
      <c r="BN267" s="186"/>
      <c r="BO267" s="187"/>
      <c r="BP267" s="188"/>
      <c r="BQ267" s="189"/>
      <c r="BR267" s="189"/>
      <c r="BS267" s="189"/>
      <c r="BT267" s="189"/>
      <c r="BU267" s="189"/>
      <c r="BV267" s="189"/>
      <c r="BW267" s="189"/>
      <c r="BX267" s="190"/>
      <c r="BY267" s="61"/>
      <c r="BZ267" s="61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</row>
    <row r="268" spans="1:156" ht="11.25" customHeight="1">
      <c r="A268" s="61"/>
      <c r="B268" s="396"/>
      <c r="C268" s="397"/>
      <c r="D268" s="389" t="str">
        <f>IF(D167="","",D167)</f>
        <v/>
      </c>
      <c r="E268" s="390"/>
      <c r="F268" s="398"/>
      <c r="G268" s="390" t="str">
        <f>IF(G167="","",G167)</f>
        <v/>
      </c>
      <c r="H268" s="390"/>
      <c r="I268" s="398"/>
      <c r="J268" s="172" t="str">
        <f>IF(J167="","",J167)</f>
        <v/>
      </c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405"/>
      <c r="AI268" s="408" t="str">
        <f>IF(AI167="","",AI167)</f>
        <v/>
      </c>
      <c r="AJ268" s="409"/>
      <c r="AK268" s="409"/>
      <c r="AL268" s="409"/>
      <c r="AM268" s="410"/>
      <c r="AN268" s="410"/>
      <c r="AO268" s="410"/>
      <c r="AP268" s="411"/>
      <c r="AQ268" s="420" t="str">
        <f>IF(AQ167="","",AQ167)</f>
        <v/>
      </c>
      <c r="AR268" s="421"/>
      <c r="AS268" s="421"/>
      <c r="AT268" s="422"/>
      <c r="AU268" s="287" t="str">
        <f>IF(AU167="","",AU167)</f>
        <v/>
      </c>
      <c r="AV268" s="288"/>
      <c r="AW268" s="288"/>
      <c r="AX268" s="288"/>
      <c r="AY268" s="288"/>
      <c r="AZ268" s="288"/>
      <c r="BA268" s="289"/>
      <c r="BB268" s="290"/>
      <c r="BC268" s="151" t="str">
        <f>IF(BC167="","",BC167)</f>
        <v/>
      </c>
      <c r="BD268" s="152"/>
      <c r="BE268" s="153"/>
      <c r="BF268" s="153"/>
      <c r="BG268" s="153"/>
      <c r="BH268" s="153"/>
      <c r="BI268" s="153"/>
      <c r="BJ268" s="153"/>
      <c r="BK268" s="154"/>
      <c r="BL268" s="163" t="str">
        <f>IF(BL167="","",BL167)</f>
        <v/>
      </c>
      <c r="BM268" s="164"/>
      <c r="BN268" s="164"/>
      <c r="BO268" s="165"/>
      <c r="BP268" s="172" t="str">
        <f>IF(BP167="","",BP167)</f>
        <v/>
      </c>
      <c r="BQ268" s="173"/>
      <c r="BR268" s="173"/>
      <c r="BS268" s="173"/>
      <c r="BT268" s="173"/>
      <c r="BU268" s="173"/>
      <c r="BV268" s="173"/>
      <c r="BW268" s="173"/>
      <c r="BX268" s="174"/>
      <c r="BY268" s="61"/>
      <c r="BZ268" s="61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</row>
    <row r="269" spans="1:156" ht="11.25" customHeight="1">
      <c r="A269" s="61"/>
      <c r="B269" s="397"/>
      <c r="C269" s="397"/>
      <c r="D269" s="399"/>
      <c r="E269" s="400"/>
      <c r="F269" s="401"/>
      <c r="G269" s="400"/>
      <c r="H269" s="400"/>
      <c r="I269" s="401"/>
      <c r="J269" s="175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406"/>
      <c r="AI269" s="412"/>
      <c r="AJ269" s="413"/>
      <c r="AK269" s="413"/>
      <c r="AL269" s="413"/>
      <c r="AM269" s="414"/>
      <c r="AN269" s="414"/>
      <c r="AO269" s="414"/>
      <c r="AP269" s="415"/>
      <c r="AQ269" s="423"/>
      <c r="AR269" s="424"/>
      <c r="AS269" s="424"/>
      <c r="AT269" s="425"/>
      <c r="AU269" s="291"/>
      <c r="AV269" s="292"/>
      <c r="AW269" s="292"/>
      <c r="AX269" s="292"/>
      <c r="AY269" s="292"/>
      <c r="AZ269" s="292"/>
      <c r="BA269" s="293"/>
      <c r="BB269" s="294"/>
      <c r="BC269" s="155"/>
      <c r="BD269" s="156"/>
      <c r="BE269" s="157"/>
      <c r="BF269" s="157"/>
      <c r="BG269" s="157"/>
      <c r="BH269" s="157"/>
      <c r="BI269" s="157"/>
      <c r="BJ269" s="157"/>
      <c r="BK269" s="158"/>
      <c r="BL269" s="166"/>
      <c r="BM269" s="167"/>
      <c r="BN269" s="167"/>
      <c r="BO269" s="168"/>
      <c r="BP269" s="175"/>
      <c r="BQ269" s="176"/>
      <c r="BR269" s="176"/>
      <c r="BS269" s="176"/>
      <c r="BT269" s="176"/>
      <c r="BU269" s="176"/>
      <c r="BV269" s="176"/>
      <c r="BW269" s="176"/>
      <c r="BX269" s="177"/>
      <c r="BY269" s="61"/>
      <c r="BZ269" s="61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</row>
    <row r="270" spans="1:156" ht="11.25" customHeight="1">
      <c r="A270" s="61"/>
      <c r="B270" s="397"/>
      <c r="C270" s="397"/>
      <c r="D270" s="429"/>
      <c r="E270" s="430"/>
      <c r="F270" s="431"/>
      <c r="G270" s="430"/>
      <c r="H270" s="430"/>
      <c r="I270" s="431"/>
      <c r="J270" s="188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432"/>
      <c r="AI270" s="433"/>
      <c r="AJ270" s="434"/>
      <c r="AK270" s="434"/>
      <c r="AL270" s="434"/>
      <c r="AM270" s="435"/>
      <c r="AN270" s="435"/>
      <c r="AO270" s="435"/>
      <c r="AP270" s="436"/>
      <c r="AQ270" s="437"/>
      <c r="AR270" s="438"/>
      <c r="AS270" s="438"/>
      <c r="AT270" s="439"/>
      <c r="AU270" s="440"/>
      <c r="AV270" s="441"/>
      <c r="AW270" s="441"/>
      <c r="AX270" s="441"/>
      <c r="AY270" s="441"/>
      <c r="AZ270" s="441"/>
      <c r="BA270" s="442"/>
      <c r="BB270" s="443"/>
      <c r="BC270" s="181"/>
      <c r="BD270" s="182"/>
      <c r="BE270" s="183"/>
      <c r="BF270" s="183"/>
      <c r="BG270" s="183"/>
      <c r="BH270" s="183"/>
      <c r="BI270" s="183"/>
      <c r="BJ270" s="183"/>
      <c r="BK270" s="184"/>
      <c r="BL270" s="185"/>
      <c r="BM270" s="186"/>
      <c r="BN270" s="186"/>
      <c r="BO270" s="187"/>
      <c r="BP270" s="188"/>
      <c r="BQ270" s="189"/>
      <c r="BR270" s="189"/>
      <c r="BS270" s="189"/>
      <c r="BT270" s="189"/>
      <c r="BU270" s="189"/>
      <c r="BV270" s="189"/>
      <c r="BW270" s="189"/>
      <c r="BX270" s="190"/>
      <c r="BY270" s="61"/>
      <c r="BZ270" s="61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</row>
    <row r="271" spans="1:156" ht="11.25" customHeight="1">
      <c r="A271" s="61"/>
      <c r="B271" s="396"/>
      <c r="C271" s="397"/>
      <c r="D271" s="389" t="str">
        <f>IF(D170="","",D170)</f>
        <v/>
      </c>
      <c r="E271" s="390"/>
      <c r="F271" s="398"/>
      <c r="G271" s="390" t="str">
        <f>IF(G170="","",G170)</f>
        <v/>
      </c>
      <c r="H271" s="390"/>
      <c r="I271" s="398"/>
      <c r="J271" s="172" t="str">
        <f>IF(J170="","",J170)</f>
        <v/>
      </c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405"/>
      <c r="AI271" s="408" t="str">
        <f>IF(AI170="","",AI170)</f>
        <v/>
      </c>
      <c r="AJ271" s="409"/>
      <c r="AK271" s="409"/>
      <c r="AL271" s="409"/>
      <c r="AM271" s="410"/>
      <c r="AN271" s="410"/>
      <c r="AO271" s="410"/>
      <c r="AP271" s="411"/>
      <c r="AQ271" s="420" t="str">
        <f>IF(AQ170="","",AQ170)</f>
        <v/>
      </c>
      <c r="AR271" s="421"/>
      <c r="AS271" s="421"/>
      <c r="AT271" s="422"/>
      <c r="AU271" s="287" t="str">
        <f>IF(AU170="","",AU170)</f>
        <v/>
      </c>
      <c r="AV271" s="288"/>
      <c r="AW271" s="288"/>
      <c r="AX271" s="288"/>
      <c r="AY271" s="288"/>
      <c r="AZ271" s="288"/>
      <c r="BA271" s="289"/>
      <c r="BB271" s="290"/>
      <c r="BC271" s="151" t="str">
        <f>IF(BC170="","",BC170)</f>
        <v/>
      </c>
      <c r="BD271" s="152"/>
      <c r="BE271" s="153"/>
      <c r="BF271" s="153"/>
      <c r="BG271" s="153"/>
      <c r="BH271" s="153"/>
      <c r="BI271" s="153"/>
      <c r="BJ271" s="153"/>
      <c r="BK271" s="154"/>
      <c r="BL271" s="163" t="str">
        <f>IF(BL170="","",BL170)</f>
        <v/>
      </c>
      <c r="BM271" s="164"/>
      <c r="BN271" s="164"/>
      <c r="BO271" s="165"/>
      <c r="BP271" s="172" t="str">
        <f>IF(BP170="","",BP170)</f>
        <v/>
      </c>
      <c r="BQ271" s="173"/>
      <c r="BR271" s="173"/>
      <c r="BS271" s="173"/>
      <c r="BT271" s="173"/>
      <c r="BU271" s="173"/>
      <c r="BV271" s="173"/>
      <c r="BW271" s="173"/>
      <c r="BX271" s="174"/>
      <c r="BY271" s="61"/>
      <c r="BZ271" s="61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</row>
    <row r="272" spans="1:156" ht="11.25" customHeight="1">
      <c r="A272" s="61"/>
      <c r="B272" s="397"/>
      <c r="C272" s="397"/>
      <c r="D272" s="399"/>
      <c r="E272" s="400"/>
      <c r="F272" s="401"/>
      <c r="G272" s="400"/>
      <c r="H272" s="400"/>
      <c r="I272" s="401"/>
      <c r="J272" s="175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406"/>
      <c r="AI272" s="412"/>
      <c r="AJ272" s="413"/>
      <c r="AK272" s="413"/>
      <c r="AL272" s="413"/>
      <c r="AM272" s="414"/>
      <c r="AN272" s="414"/>
      <c r="AO272" s="414"/>
      <c r="AP272" s="415"/>
      <c r="AQ272" s="423"/>
      <c r="AR272" s="424"/>
      <c r="AS272" s="424"/>
      <c r="AT272" s="425"/>
      <c r="AU272" s="291"/>
      <c r="AV272" s="292"/>
      <c r="AW272" s="292"/>
      <c r="AX272" s="292"/>
      <c r="AY272" s="292"/>
      <c r="AZ272" s="292"/>
      <c r="BA272" s="293"/>
      <c r="BB272" s="294"/>
      <c r="BC272" s="155"/>
      <c r="BD272" s="156"/>
      <c r="BE272" s="157"/>
      <c r="BF272" s="157"/>
      <c r="BG272" s="157"/>
      <c r="BH272" s="157"/>
      <c r="BI272" s="157"/>
      <c r="BJ272" s="157"/>
      <c r="BK272" s="158"/>
      <c r="BL272" s="166"/>
      <c r="BM272" s="167"/>
      <c r="BN272" s="167"/>
      <c r="BO272" s="168"/>
      <c r="BP272" s="175"/>
      <c r="BQ272" s="176"/>
      <c r="BR272" s="176"/>
      <c r="BS272" s="176"/>
      <c r="BT272" s="176"/>
      <c r="BU272" s="176"/>
      <c r="BV272" s="176"/>
      <c r="BW272" s="176"/>
      <c r="BX272" s="177"/>
      <c r="BY272" s="61"/>
      <c r="BZ272" s="61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</row>
    <row r="273" spans="1:156" ht="11.25" customHeight="1">
      <c r="A273" s="61"/>
      <c r="B273" s="397"/>
      <c r="C273" s="397"/>
      <c r="D273" s="429"/>
      <c r="E273" s="430"/>
      <c r="F273" s="431"/>
      <c r="G273" s="430"/>
      <c r="H273" s="430"/>
      <c r="I273" s="431"/>
      <c r="J273" s="188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432"/>
      <c r="AI273" s="433"/>
      <c r="AJ273" s="434"/>
      <c r="AK273" s="434"/>
      <c r="AL273" s="434"/>
      <c r="AM273" s="435"/>
      <c r="AN273" s="435"/>
      <c r="AO273" s="435"/>
      <c r="AP273" s="436"/>
      <c r="AQ273" s="437"/>
      <c r="AR273" s="438"/>
      <c r="AS273" s="438"/>
      <c r="AT273" s="439"/>
      <c r="AU273" s="440"/>
      <c r="AV273" s="441"/>
      <c r="AW273" s="441"/>
      <c r="AX273" s="441"/>
      <c r="AY273" s="441"/>
      <c r="AZ273" s="441"/>
      <c r="BA273" s="442"/>
      <c r="BB273" s="443"/>
      <c r="BC273" s="181"/>
      <c r="BD273" s="182"/>
      <c r="BE273" s="183"/>
      <c r="BF273" s="183"/>
      <c r="BG273" s="183"/>
      <c r="BH273" s="183"/>
      <c r="BI273" s="183"/>
      <c r="BJ273" s="183"/>
      <c r="BK273" s="184"/>
      <c r="BL273" s="185"/>
      <c r="BM273" s="186"/>
      <c r="BN273" s="186"/>
      <c r="BO273" s="187"/>
      <c r="BP273" s="188"/>
      <c r="BQ273" s="189"/>
      <c r="BR273" s="189"/>
      <c r="BS273" s="189"/>
      <c r="BT273" s="189"/>
      <c r="BU273" s="189"/>
      <c r="BV273" s="189"/>
      <c r="BW273" s="189"/>
      <c r="BX273" s="190"/>
      <c r="BY273" s="61"/>
      <c r="BZ273" s="61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</row>
    <row r="274" spans="1:156" ht="11.25" customHeight="1">
      <c r="A274" s="61"/>
      <c r="B274" s="396"/>
      <c r="C274" s="397"/>
      <c r="D274" s="389" t="str">
        <f>IF(D173="","",D173)</f>
        <v/>
      </c>
      <c r="E274" s="390"/>
      <c r="F274" s="398"/>
      <c r="G274" s="390" t="str">
        <f>IF(G173="","",G173)</f>
        <v/>
      </c>
      <c r="H274" s="390"/>
      <c r="I274" s="398"/>
      <c r="J274" s="172" t="str">
        <f>IF(J173="","",J173)</f>
        <v/>
      </c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405"/>
      <c r="AI274" s="408" t="str">
        <f>IF(AI173="","",AI173)</f>
        <v/>
      </c>
      <c r="AJ274" s="409"/>
      <c r="AK274" s="409"/>
      <c r="AL274" s="409"/>
      <c r="AM274" s="410"/>
      <c r="AN274" s="410"/>
      <c r="AO274" s="410"/>
      <c r="AP274" s="411"/>
      <c r="AQ274" s="420" t="str">
        <f>IF(AQ173="","",AQ173)</f>
        <v/>
      </c>
      <c r="AR274" s="421"/>
      <c r="AS274" s="421"/>
      <c r="AT274" s="422"/>
      <c r="AU274" s="287" t="str">
        <f>IF(AU173="","",AU173)</f>
        <v/>
      </c>
      <c r="AV274" s="288"/>
      <c r="AW274" s="288"/>
      <c r="AX274" s="288"/>
      <c r="AY274" s="288"/>
      <c r="AZ274" s="288"/>
      <c r="BA274" s="289"/>
      <c r="BB274" s="290"/>
      <c r="BC274" s="151" t="str">
        <f>IF(BC173="","",BC173)</f>
        <v/>
      </c>
      <c r="BD274" s="152"/>
      <c r="BE274" s="153"/>
      <c r="BF274" s="153"/>
      <c r="BG274" s="153"/>
      <c r="BH274" s="153"/>
      <c r="BI274" s="153"/>
      <c r="BJ274" s="153"/>
      <c r="BK274" s="154"/>
      <c r="BL274" s="163" t="str">
        <f>IF(BL173="","",BL173)</f>
        <v/>
      </c>
      <c r="BM274" s="164"/>
      <c r="BN274" s="164"/>
      <c r="BO274" s="165"/>
      <c r="BP274" s="172" t="str">
        <f>IF(BP173="","",BP173)</f>
        <v/>
      </c>
      <c r="BQ274" s="173"/>
      <c r="BR274" s="173"/>
      <c r="BS274" s="173"/>
      <c r="BT274" s="173"/>
      <c r="BU274" s="173"/>
      <c r="BV274" s="173"/>
      <c r="BW274" s="173"/>
      <c r="BX274" s="174"/>
      <c r="BY274" s="61"/>
      <c r="BZ274" s="61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</row>
    <row r="275" spans="1:156" ht="11.25" customHeight="1">
      <c r="A275" s="61"/>
      <c r="B275" s="397"/>
      <c r="C275" s="397"/>
      <c r="D275" s="399"/>
      <c r="E275" s="400"/>
      <c r="F275" s="401"/>
      <c r="G275" s="400"/>
      <c r="H275" s="400"/>
      <c r="I275" s="401"/>
      <c r="J275" s="175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406"/>
      <c r="AI275" s="412"/>
      <c r="AJ275" s="413"/>
      <c r="AK275" s="413"/>
      <c r="AL275" s="413"/>
      <c r="AM275" s="414"/>
      <c r="AN275" s="414"/>
      <c r="AO275" s="414"/>
      <c r="AP275" s="415"/>
      <c r="AQ275" s="423"/>
      <c r="AR275" s="424"/>
      <c r="AS275" s="424"/>
      <c r="AT275" s="425"/>
      <c r="AU275" s="291"/>
      <c r="AV275" s="292"/>
      <c r="AW275" s="292"/>
      <c r="AX275" s="292"/>
      <c r="AY275" s="292"/>
      <c r="AZ275" s="292"/>
      <c r="BA275" s="293"/>
      <c r="BB275" s="294"/>
      <c r="BC275" s="155"/>
      <c r="BD275" s="156"/>
      <c r="BE275" s="157"/>
      <c r="BF275" s="157"/>
      <c r="BG275" s="157"/>
      <c r="BH275" s="157"/>
      <c r="BI275" s="157"/>
      <c r="BJ275" s="157"/>
      <c r="BK275" s="158"/>
      <c r="BL275" s="166"/>
      <c r="BM275" s="167"/>
      <c r="BN275" s="167"/>
      <c r="BO275" s="168"/>
      <c r="BP275" s="175"/>
      <c r="BQ275" s="176"/>
      <c r="BR275" s="176"/>
      <c r="BS275" s="176"/>
      <c r="BT275" s="176"/>
      <c r="BU275" s="176"/>
      <c r="BV275" s="176"/>
      <c r="BW275" s="176"/>
      <c r="BX275" s="177"/>
      <c r="BY275" s="61"/>
      <c r="BZ275" s="61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</row>
    <row r="276" spans="1:156" ht="11.25" customHeight="1">
      <c r="A276" s="61"/>
      <c r="B276" s="397"/>
      <c r="C276" s="397"/>
      <c r="D276" s="429"/>
      <c r="E276" s="430"/>
      <c r="F276" s="431"/>
      <c r="G276" s="430"/>
      <c r="H276" s="430"/>
      <c r="I276" s="431"/>
      <c r="J276" s="188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432"/>
      <c r="AI276" s="433"/>
      <c r="AJ276" s="434"/>
      <c r="AK276" s="434"/>
      <c r="AL276" s="434"/>
      <c r="AM276" s="435"/>
      <c r="AN276" s="435"/>
      <c r="AO276" s="435"/>
      <c r="AP276" s="436"/>
      <c r="AQ276" s="437"/>
      <c r="AR276" s="438"/>
      <c r="AS276" s="438"/>
      <c r="AT276" s="439"/>
      <c r="AU276" s="440"/>
      <c r="AV276" s="441"/>
      <c r="AW276" s="441"/>
      <c r="AX276" s="441"/>
      <c r="AY276" s="441"/>
      <c r="AZ276" s="441"/>
      <c r="BA276" s="442"/>
      <c r="BB276" s="443"/>
      <c r="BC276" s="181"/>
      <c r="BD276" s="182"/>
      <c r="BE276" s="183"/>
      <c r="BF276" s="183"/>
      <c r="BG276" s="183"/>
      <c r="BH276" s="183"/>
      <c r="BI276" s="183"/>
      <c r="BJ276" s="183"/>
      <c r="BK276" s="184"/>
      <c r="BL276" s="185"/>
      <c r="BM276" s="186"/>
      <c r="BN276" s="186"/>
      <c r="BO276" s="187"/>
      <c r="BP276" s="188"/>
      <c r="BQ276" s="189"/>
      <c r="BR276" s="189"/>
      <c r="BS276" s="189"/>
      <c r="BT276" s="189"/>
      <c r="BU276" s="189"/>
      <c r="BV276" s="189"/>
      <c r="BW276" s="189"/>
      <c r="BX276" s="190"/>
      <c r="BY276" s="61"/>
      <c r="BZ276" s="61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</row>
    <row r="277" spans="1:156" ht="11.25" customHeight="1">
      <c r="A277" s="61"/>
      <c r="B277" s="396"/>
      <c r="C277" s="397"/>
      <c r="D277" s="389" t="str">
        <f>IF(D176="","",D176)</f>
        <v/>
      </c>
      <c r="E277" s="390"/>
      <c r="F277" s="398"/>
      <c r="G277" s="390" t="str">
        <f>IF(G176="","",G176)</f>
        <v/>
      </c>
      <c r="H277" s="390"/>
      <c r="I277" s="398"/>
      <c r="J277" s="172" t="str">
        <f>IF(J176="","",J176)</f>
        <v/>
      </c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405"/>
      <c r="AI277" s="408" t="str">
        <f>IF(AI176="","",AI176)</f>
        <v/>
      </c>
      <c r="AJ277" s="409"/>
      <c r="AK277" s="409"/>
      <c r="AL277" s="409"/>
      <c r="AM277" s="410"/>
      <c r="AN277" s="410"/>
      <c r="AO277" s="410"/>
      <c r="AP277" s="411"/>
      <c r="AQ277" s="420" t="str">
        <f>IF(AQ176="","",AQ176)</f>
        <v/>
      </c>
      <c r="AR277" s="421"/>
      <c r="AS277" s="421"/>
      <c r="AT277" s="422"/>
      <c r="AU277" s="287" t="str">
        <f>IF(AU176="","",AU176)</f>
        <v/>
      </c>
      <c r="AV277" s="288"/>
      <c r="AW277" s="288"/>
      <c r="AX277" s="288"/>
      <c r="AY277" s="288"/>
      <c r="AZ277" s="288"/>
      <c r="BA277" s="289"/>
      <c r="BB277" s="290"/>
      <c r="BC277" s="151" t="str">
        <f>IF(BC176="","",BC176)</f>
        <v/>
      </c>
      <c r="BD277" s="152"/>
      <c r="BE277" s="153"/>
      <c r="BF277" s="153"/>
      <c r="BG277" s="153"/>
      <c r="BH277" s="153"/>
      <c r="BI277" s="153"/>
      <c r="BJ277" s="153"/>
      <c r="BK277" s="154"/>
      <c r="BL277" s="163" t="str">
        <f>IF(BL176="","",BL176)</f>
        <v/>
      </c>
      <c r="BM277" s="164"/>
      <c r="BN277" s="164"/>
      <c r="BO277" s="165"/>
      <c r="BP277" s="172" t="str">
        <f>IF(BP176="","",BP176)</f>
        <v/>
      </c>
      <c r="BQ277" s="173"/>
      <c r="BR277" s="173"/>
      <c r="BS277" s="173"/>
      <c r="BT277" s="173"/>
      <c r="BU277" s="173"/>
      <c r="BV277" s="173"/>
      <c r="BW277" s="173"/>
      <c r="BX277" s="174"/>
      <c r="BY277" s="61"/>
      <c r="BZ277" s="61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</row>
    <row r="278" spans="1:156" ht="11.25" customHeight="1">
      <c r="A278" s="61"/>
      <c r="B278" s="397"/>
      <c r="C278" s="397"/>
      <c r="D278" s="399"/>
      <c r="E278" s="400"/>
      <c r="F278" s="401"/>
      <c r="G278" s="400"/>
      <c r="H278" s="400"/>
      <c r="I278" s="401"/>
      <c r="J278" s="175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406"/>
      <c r="AI278" s="412"/>
      <c r="AJ278" s="413"/>
      <c r="AK278" s="413"/>
      <c r="AL278" s="413"/>
      <c r="AM278" s="414"/>
      <c r="AN278" s="414"/>
      <c r="AO278" s="414"/>
      <c r="AP278" s="415"/>
      <c r="AQ278" s="423"/>
      <c r="AR278" s="424"/>
      <c r="AS278" s="424"/>
      <c r="AT278" s="425"/>
      <c r="AU278" s="291"/>
      <c r="AV278" s="292"/>
      <c r="AW278" s="292"/>
      <c r="AX278" s="292"/>
      <c r="AY278" s="292"/>
      <c r="AZ278" s="292"/>
      <c r="BA278" s="293"/>
      <c r="BB278" s="294"/>
      <c r="BC278" s="155"/>
      <c r="BD278" s="156"/>
      <c r="BE278" s="157"/>
      <c r="BF278" s="157"/>
      <c r="BG278" s="157"/>
      <c r="BH278" s="157"/>
      <c r="BI278" s="157"/>
      <c r="BJ278" s="157"/>
      <c r="BK278" s="158"/>
      <c r="BL278" s="166"/>
      <c r="BM278" s="167"/>
      <c r="BN278" s="167"/>
      <c r="BO278" s="168"/>
      <c r="BP278" s="175"/>
      <c r="BQ278" s="176"/>
      <c r="BR278" s="176"/>
      <c r="BS278" s="176"/>
      <c r="BT278" s="176"/>
      <c r="BU278" s="176"/>
      <c r="BV278" s="176"/>
      <c r="BW278" s="176"/>
      <c r="BX278" s="177"/>
      <c r="BY278" s="61"/>
      <c r="BZ278" s="61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</row>
    <row r="279" spans="1:156" ht="11.25" customHeight="1" thickBot="1">
      <c r="A279" s="61"/>
      <c r="B279" s="397"/>
      <c r="C279" s="397"/>
      <c r="D279" s="402"/>
      <c r="E279" s="403"/>
      <c r="F279" s="404"/>
      <c r="G279" s="403"/>
      <c r="H279" s="403"/>
      <c r="I279" s="404"/>
      <c r="J279" s="178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407"/>
      <c r="AI279" s="416"/>
      <c r="AJ279" s="417"/>
      <c r="AK279" s="417"/>
      <c r="AL279" s="417"/>
      <c r="AM279" s="418"/>
      <c r="AN279" s="418"/>
      <c r="AO279" s="418"/>
      <c r="AP279" s="419"/>
      <c r="AQ279" s="426"/>
      <c r="AR279" s="427"/>
      <c r="AS279" s="427"/>
      <c r="AT279" s="428"/>
      <c r="AU279" s="295"/>
      <c r="AV279" s="296"/>
      <c r="AW279" s="296"/>
      <c r="AX279" s="296"/>
      <c r="AY279" s="296"/>
      <c r="AZ279" s="296"/>
      <c r="BA279" s="297"/>
      <c r="BB279" s="298"/>
      <c r="BC279" s="159"/>
      <c r="BD279" s="160"/>
      <c r="BE279" s="161"/>
      <c r="BF279" s="161"/>
      <c r="BG279" s="161"/>
      <c r="BH279" s="161"/>
      <c r="BI279" s="161"/>
      <c r="BJ279" s="161"/>
      <c r="BK279" s="162"/>
      <c r="BL279" s="169"/>
      <c r="BM279" s="170"/>
      <c r="BN279" s="170"/>
      <c r="BO279" s="171"/>
      <c r="BP279" s="178"/>
      <c r="BQ279" s="179"/>
      <c r="BR279" s="179"/>
      <c r="BS279" s="179"/>
      <c r="BT279" s="179"/>
      <c r="BU279" s="179"/>
      <c r="BV279" s="179"/>
      <c r="BW279" s="179"/>
      <c r="BX279" s="180"/>
      <c r="BY279" s="61"/>
      <c r="BZ279" s="61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</row>
    <row r="280" spans="1:156" ht="11.25" customHeight="1" thickBot="1">
      <c r="A280" s="61"/>
      <c r="B280" s="92"/>
      <c r="C280" s="9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</row>
    <row r="281" spans="1:156" ht="11.25" customHeight="1">
      <c r="A281" s="61"/>
      <c r="B281" s="92"/>
      <c r="C281" s="92"/>
      <c r="D281" s="280" t="s">
        <v>62</v>
      </c>
      <c r="E281" s="285"/>
      <c r="F281" s="285"/>
      <c r="G281" s="285"/>
      <c r="H281" s="285"/>
      <c r="I281" s="285"/>
      <c r="J281" s="284" t="s">
        <v>63</v>
      </c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285"/>
      <c r="AD281" s="285"/>
      <c r="AE281" s="285"/>
      <c r="AF281" s="285"/>
      <c r="AG281" s="285"/>
      <c r="AH281" s="285"/>
      <c r="AI281" s="284" t="s">
        <v>64</v>
      </c>
      <c r="AJ281" s="285"/>
      <c r="AK281" s="285"/>
      <c r="AL281" s="285"/>
      <c r="AM281" s="285"/>
      <c r="AN281" s="285"/>
      <c r="AO281" s="285"/>
      <c r="AP281" s="285"/>
      <c r="AQ281" s="285"/>
      <c r="AR281" s="285"/>
      <c r="AS281" s="285"/>
      <c r="AT281" s="228"/>
      <c r="AU281" s="284" t="s">
        <v>26</v>
      </c>
      <c r="AV281" s="285"/>
      <c r="AW281" s="285"/>
      <c r="AX281" s="285"/>
      <c r="AY281" s="285"/>
      <c r="AZ281" s="285"/>
      <c r="BA281" s="285"/>
      <c r="BB281" s="285"/>
      <c r="BC281" s="209" t="s">
        <v>86</v>
      </c>
      <c r="BD281" s="117"/>
      <c r="BE281" s="117"/>
      <c r="BF281" s="117"/>
      <c r="BG281" s="117"/>
      <c r="BH281" s="117"/>
      <c r="BI281" s="117"/>
      <c r="BJ281" s="117"/>
      <c r="BK281" s="117"/>
      <c r="BL281" s="210"/>
      <c r="BM281" s="210"/>
      <c r="BN281" s="210"/>
      <c r="BO281" s="210"/>
      <c r="BP281" s="228"/>
      <c r="BQ281" s="210"/>
      <c r="BR281" s="210"/>
      <c r="BS281" s="210"/>
      <c r="BT281" s="210"/>
      <c r="BU281" s="210"/>
      <c r="BV281" s="210"/>
      <c r="BW281" s="210"/>
      <c r="BX281" s="229"/>
      <c r="BY281" s="61"/>
      <c r="BZ281" s="61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</row>
    <row r="282" spans="1:156" ht="11.25" customHeight="1" thickBot="1">
      <c r="A282" s="61"/>
      <c r="B282" s="92"/>
      <c r="C282" s="92"/>
      <c r="D282" s="337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/>
      <c r="AO282" s="286"/>
      <c r="AP282" s="286"/>
      <c r="AQ282" s="286"/>
      <c r="AR282" s="286"/>
      <c r="AS282" s="286"/>
      <c r="AT282" s="211"/>
      <c r="AU282" s="286"/>
      <c r="AV282" s="286"/>
      <c r="AW282" s="286"/>
      <c r="AX282" s="286"/>
      <c r="AY282" s="286"/>
      <c r="AZ282" s="286"/>
      <c r="BA282" s="286"/>
      <c r="BB282" s="286"/>
      <c r="BC282" s="211"/>
      <c r="BD282" s="212"/>
      <c r="BE282" s="212"/>
      <c r="BF282" s="212"/>
      <c r="BG282" s="212"/>
      <c r="BH282" s="212"/>
      <c r="BI282" s="212"/>
      <c r="BJ282" s="212"/>
      <c r="BK282" s="212"/>
      <c r="BL282" s="213"/>
      <c r="BM282" s="213"/>
      <c r="BN282" s="213"/>
      <c r="BO282" s="213"/>
      <c r="BP282" s="230"/>
      <c r="BQ282" s="213"/>
      <c r="BR282" s="213"/>
      <c r="BS282" s="213"/>
      <c r="BT282" s="213"/>
      <c r="BU282" s="213"/>
      <c r="BV282" s="213"/>
      <c r="BW282" s="213"/>
      <c r="BX282" s="231"/>
      <c r="BY282" s="61"/>
      <c r="BZ282" s="61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</row>
    <row r="283" spans="1:156" ht="11.25" customHeight="1">
      <c r="A283" s="61"/>
      <c r="B283" s="92"/>
      <c r="C283" s="92"/>
      <c r="D283" s="312" t="s">
        <v>71</v>
      </c>
      <c r="E283" s="313"/>
      <c r="F283" s="313"/>
      <c r="G283" s="314"/>
      <c r="H283" s="314"/>
      <c r="I283" s="314"/>
      <c r="J283" s="315" t="s">
        <v>78</v>
      </c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9" t="s">
        <v>77</v>
      </c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  <c r="AH283" s="321"/>
      <c r="AI283" s="324" t="str">
        <f>IF(AI182="","",AI182)</f>
        <v/>
      </c>
      <c r="AJ283" s="324"/>
      <c r="AK283" s="324"/>
      <c r="AL283" s="324"/>
      <c r="AM283" s="325"/>
      <c r="AN283" s="325"/>
      <c r="AO283" s="325"/>
      <c r="AP283" s="325"/>
      <c r="AQ283" s="326"/>
      <c r="AR283" s="326"/>
      <c r="AS283" s="326"/>
      <c r="AT283" s="326"/>
      <c r="AU283" s="330" t="str">
        <f>IF(AU182="","",AU182)</f>
        <v/>
      </c>
      <c r="AV283" s="330"/>
      <c r="AW283" s="330"/>
      <c r="AX283" s="330"/>
      <c r="AY283" s="330"/>
      <c r="AZ283" s="330"/>
      <c r="BA283" s="331"/>
      <c r="BB283" s="331"/>
      <c r="BC283" s="214" t="str">
        <f>IF(BC182="","",BC182)</f>
        <v/>
      </c>
      <c r="BD283" s="215"/>
      <c r="BE283" s="216"/>
      <c r="BF283" s="216"/>
      <c r="BG283" s="216"/>
      <c r="BH283" s="216"/>
      <c r="BI283" s="216"/>
      <c r="BJ283" s="216"/>
      <c r="BK283" s="216"/>
      <c r="BL283" s="210"/>
      <c r="BM283" s="210"/>
      <c r="BN283" s="210"/>
      <c r="BO283" s="311"/>
      <c r="BP283" s="232"/>
      <c r="BQ283" s="210"/>
      <c r="BR283" s="210"/>
      <c r="BS283" s="210"/>
      <c r="BT283" s="210"/>
      <c r="BU283" s="210"/>
      <c r="BV283" s="210"/>
      <c r="BW283" s="210"/>
      <c r="BX283" s="229"/>
      <c r="BY283" s="61"/>
      <c r="BZ283" s="61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</row>
    <row r="284" spans="1:156" ht="11.25" customHeight="1">
      <c r="A284" s="61"/>
      <c r="B284" s="92"/>
      <c r="C284" s="92"/>
      <c r="D284" s="261"/>
      <c r="E284" s="262"/>
      <c r="F284" s="262"/>
      <c r="G284" s="263"/>
      <c r="H284" s="263"/>
      <c r="I284" s="263"/>
      <c r="J284" s="317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22"/>
      <c r="X284" s="322"/>
      <c r="Y284" s="322"/>
      <c r="Z284" s="322"/>
      <c r="AA284" s="322"/>
      <c r="AB284" s="322"/>
      <c r="AC284" s="322"/>
      <c r="AD284" s="322"/>
      <c r="AE284" s="322"/>
      <c r="AF284" s="322"/>
      <c r="AG284" s="322"/>
      <c r="AH284" s="323"/>
      <c r="AI284" s="327"/>
      <c r="AJ284" s="327"/>
      <c r="AK284" s="327"/>
      <c r="AL284" s="327"/>
      <c r="AM284" s="328"/>
      <c r="AN284" s="328"/>
      <c r="AO284" s="328"/>
      <c r="AP284" s="328"/>
      <c r="AQ284" s="329"/>
      <c r="AR284" s="329"/>
      <c r="AS284" s="329"/>
      <c r="AT284" s="329"/>
      <c r="AU284" s="332"/>
      <c r="AV284" s="332"/>
      <c r="AW284" s="332"/>
      <c r="AX284" s="332"/>
      <c r="AY284" s="332"/>
      <c r="AZ284" s="332"/>
      <c r="BA284" s="333"/>
      <c r="BB284" s="333"/>
      <c r="BC284" s="217"/>
      <c r="BD284" s="218"/>
      <c r="BE284" s="219"/>
      <c r="BF284" s="219"/>
      <c r="BG284" s="219"/>
      <c r="BH284" s="219"/>
      <c r="BI284" s="219"/>
      <c r="BJ284" s="219"/>
      <c r="BK284" s="219"/>
      <c r="BL284" s="220"/>
      <c r="BM284" s="220"/>
      <c r="BN284" s="220"/>
      <c r="BO284" s="307"/>
      <c r="BP284" s="233"/>
      <c r="BQ284" s="220"/>
      <c r="BR284" s="220"/>
      <c r="BS284" s="220"/>
      <c r="BT284" s="220"/>
      <c r="BU284" s="220"/>
      <c r="BV284" s="220"/>
      <c r="BW284" s="220"/>
      <c r="BX284" s="234"/>
      <c r="BY284" s="61"/>
      <c r="BZ284" s="61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</row>
    <row r="285" spans="1:156" ht="11.25" customHeight="1">
      <c r="A285" s="61"/>
      <c r="B285" s="92"/>
      <c r="C285" s="92"/>
      <c r="D285" s="261" t="s">
        <v>73</v>
      </c>
      <c r="E285" s="262"/>
      <c r="F285" s="262"/>
      <c r="G285" s="263"/>
      <c r="H285" s="263"/>
      <c r="I285" s="263"/>
      <c r="J285" s="264" t="s">
        <v>79</v>
      </c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7" t="s">
        <v>77</v>
      </c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9"/>
      <c r="AI285" s="191" t="str">
        <f>IF(AI184="","",AI184)</f>
        <v/>
      </c>
      <c r="AJ285" s="191"/>
      <c r="AK285" s="191"/>
      <c r="AL285" s="191"/>
      <c r="AM285" s="192"/>
      <c r="AN285" s="192"/>
      <c r="AO285" s="192"/>
      <c r="AP285" s="192"/>
      <c r="AQ285" s="193"/>
      <c r="AR285" s="193"/>
      <c r="AS285" s="193"/>
      <c r="AT285" s="193"/>
      <c r="AU285" s="147" t="str">
        <f>IF(AU184="","",AU184)</f>
        <v/>
      </c>
      <c r="AV285" s="147"/>
      <c r="AW285" s="147"/>
      <c r="AX285" s="147"/>
      <c r="AY285" s="147"/>
      <c r="AZ285" s="147"/>
      <c r="BA285" s="148"/>
      <c r="BB285" s="148"/>
      <c r="BC285" s="221" t="str">
        <f>IF(BC184="","",BC184)</f>
        <v/>
      </c>
      <c r="BD285" s="222"/>
      <c r="BE285" s="223"/>
      <c r="BF285" s="223"/>
      <c r="BG285" s="223"/>
      <c r="BH285" s="223"/>
      <c r="BI285" s="223"/>
      <c r="BJ285" s="223"/>
      <c r="BK285" s="223"/>
      <c r="BL285" s="224"/>
      <c r="BM285" s="224"/>
      <c r="BN285" s="224"/>
      <c r="BO285" s="250"/>
      <c r="BP285" s="235"/>
      <c r="BQ285" s="224"/>
      <c r="BR285" s="224"/>
      <c r="BS285" s="224"/>
      <c r="BT285" s="224"/>
      <c r="BU285" s="224"/>
      <c r="BV285" s="224"/>
      <c r="BW285" s="224"/>
      <c r="BX285" s="236"/>
      <c r="BY285" s="61"/>
      <c r="BZ285" s="61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</row>
    <row r="286" spans="1:156" ht="11.25" customHeight="1">
      <c r="A286" s="61"/>
      <c r="B286" s="92"/>
      <c r="C286" s="92"/>
      <c r="D286" s="334"/>
      <c r="E286" s="335"/>
      <c r="F286" s="335"/>
      <c r="G286" s="336"/>
      <c r="H286" s="336"/>
      <c r="I286" s="336"/>
      <c r="J286" s="266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9"/>
      <c r="AI286" s="191"/>
      <c r="AJ286" s="191"/>
      <c r="AK286" s="191"/>
      <c r="AL286" s="191"/>
      <c r="AM286" s="192"/>
      <c r="AN286" s="192"/>
      <c r="AO286" s="192"/>
      <c r="AP286" s="192"/>
      <c r="AQ286" s="193"/>
      <c r="AR286" s="193"/>
      <c r="AS286" s="193"/>
      <c r="AT286" s="193"/>
      <c r="AU286" s="147"/>
      <c r="AV286" s="147"/>
      <c r="AW286" s="147"/>
      <c r="AX286" s="147"/>
      <c r="AY286" s="147"/>
      <c r="AZ286" s="147"/>
      <c r="BA286" s="148"/>
      <c r="BB286" s="148"/>
      <c r="BC286" s="217"/>
      <c r="BD286" s="218"/>
      <c r="BE286" s="219"/>
      <c r="BF286" s="219"/>
      <c r="BG286" s="219"/>
      <c r="BH286" s="219"/>
      <c r="BI286" s="219"/>
      <c r="BJ286" s="219"/>
      <c r="BK286" s="219"/>
      <c r="BL286" s="220"/>
      <c r="BM286" s="220"/>
      <c r="BN286" s="220"/>
      <c r="BO286" s="307"/>
      <c r="BP286" s="233"/>
      <c r="BQ286" s="220"/>
      <c r="BR286" s="220"/>
      <c r="BS286" s="220"/>
      <c r="BT286" s="220"/>
      <c r="BU286" s="220"/>
      <c r="BV286" s="220"/>
      <c r="BW286" s="220"/>
      <c r="BX286" s="234"/>
      <c r="BY286" s="61"/>
      <c r="BZ286" s="61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</row>
    <row r="287" spans="1:156" ht="11.25" customHeight="1">
      <c r="A287" s="61"/>
      <c r="B287" s="92"/>
      <c r="C287" s="92"/>
      <c r="D287" s="261" t="s">
        <v>75</v>
      </c>
      <c r="E287" s="262"/>
      <c r="F287" s="262"/>
      <c r="G287" s="263"/>
      <c r="H287" s="263"/>
      <c r="I287" s="263"/>
      <c r="J287" s="264" t="s">
        <v>80</v>
      </c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7" t="s">
        <v>77</v>
      </c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9"/>
      <c r="AI287" s="191" t="str">
        <f>IF(AI186="","",AI186)</f>
        <v/>
      </c>
      <c r="AJ287" s="191"/>
      <c r="AK287" s="191"/>
      <c r="AL287" s="191"/>
      <c r="AM287" s="192"/>
      <c r="AN287" s="192"/>
      <c r="AO287" s="192"/>
      <c r="AP287" s="192"/>
      <c r="AQ287" s="193"/>
      <c r="AR287" s="193"/>
      <c r="AS287" s="193"/>
      <c r="AT287" s="193"/>
      <c r="AU287" s="147" t="str">
        <f>IF(AU186="","",AU186)</f>
        <v/>
      </c>
      <c r="AV287" s="147"/>
      <c r="AW287" s="147"/>
      <c r="AX287" s="147"/>
      <c r="AY287" s="147"/>
      <c r="AZ287" s="147"/>
      <c r="BA287" s="148"/>
      <c r="BB287" s="148"/>
      <c r="BC287" s="221" t="str">
        <f>IF(BC186="","",BC186)</f>
        <v/>
      </c>
      <c r="BD287" s="222"/>
      <c r="BE287" s="223"/>
      <c r="BF287" s="223"/>
      <c r="BG287" s="223"/>
      <c r="BH287" s="223"/>
      <c r="BI287" s="223"/>
      <c r="BJ287" s="223"/>
      <c r="BK287" s="223"/>
      <c r="BL287" s="224"/>
      <c r="BM287" s="224"/>
      <c r="BN287" s="224"/>
      <c r="BO287" s="250"/>
      <c r="BP287" s="235"/>
      <c r="BQ287" s="224"/>
      <c r="BR287" s="224"/>
      <c r="BS287" s="224"/>
      <c r="BT287" s="224"/>
      <c r="BU287" s="224"/>
      <c r="BV287" s="224"/>
      <c r="BW287" s="224"/>
      <c r="BX287" s="236"/>
      <c r="BY287" s="61"/>
      <c r="BZ287" s="61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</row>
    <row r="288" spans="1:156" ht="11.25" customHeight="1">
      <c r="A288" s="61"/>
      <c r="B288" s="92"/>
      <c r="C288" s="92"/>
      <c r="D288" s="261"/>
      <c r="E288" s="262"/>
      <c r="F288" s="262"/>
      <c r="G288" s="263"/>
      <c r="H288" s="263"/>
      <c r="I288" s="263"/>
      <c r="J288" s="266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9"/>
      <c r="AI288" s="191"/>
      <c r="AJ288" s="191"/>
      <c r="AK288" s="191"/>
      <c r="AL288" s="191"/>
      <c r="AM288" s="192"/>
      <c r="AN288" s="192"/>
      <c r="AO288" s="192"/>
      <c r="AP288" s="192"/>
      <c r="AQ288" s="193"/>
      <c r="AR288" s="193"/>
      <c r="AS288" s="193"/>
      <c r="AT288" s="193"/>
      <c r="AU288" s="147"/>
      <c r="AV288" s="147"/>
      <c r="AW288" s="147"/>
      <c r="AX288" s="147"/>
      <c r="AY288" s="147"/>
      <c r="AZ288" s="147"/>
      <c r="BA288" s="148"/>
      <c r="BB288" s="148"/>
      <c r="BC288" s="217"/>
      <c r="BD288" s="218"/>
      <c r="BE288" s="219"/>
      <c r="BF288" s="219"/>
      <c r="BG288" s="219"/>
      <c r="BH288" s="219"/>
      <c r="BI288" s="219"/>
      <c r="BJ288" s="219"/>
      <c r="BK288" s="219"/>
      <c r="BL288" s="220"/>
      <c r="BM288" s="220"/>
      <c r="BN288" s="220"/>
      <c r="BO288" s="307"/>
      <c r="BP288" s="233"/>
      <c r="BQ288" s="220"/>
      <c r="BR288" s="220"/>
      <c r="BS288" s="220"/>
      <c r="BT288" s="220"/>
      <c r="BU288" s="220"/>
      <c r="BV288" s="220"/>
      <c r="BW288" s="220"/>
      <c r="BX288" s="234"/>
      <c r="BY288" s="61"/>
      <c r="BZ288" s="61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</row>
    <row r="289" spans="1:156" ht="11.25" customHeight="1">
      <c r="A289" s="61"/>
      <c r="B289" s="61"/>
      <c r="C289" s="61"/>
      <c r="D289" s="261" t="s">
        <v>76</v>
      </c>
      <c r="E289" s="262"/>
      <c r="F289" s="262"/>
      <c r="G289" s="263"/>
      <c r="H289" s="263"/>
      <c r="I289" s="263"/>
      <c r="J289" s="264" t="s">
        <v>81</v>
      </c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7" t="s">
        <v>77</v>
      </c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9"/>
      <c r="AI289" s="191" t="str">
        <f>IF(AI188="","",AI188)</f>
        <v/>
      </c>
      <c r="AJ289" s="191"/>
      <c r="AK289" s="191"/>
      <c r="AL289" s="191"/>
      <c r="AM289" s="192"/>
      <c r="AN289" s="192"/>
      <c r="AO289" s="192"/>
      <c r="AP289" s="192"/>
      <c r="AQ289" s="193"/>
      <c r="AR289" s="193"/>
      <c r="AS289" s="193"/>
      <c r="AT289" s="193"/>
      <c r="AU289" s="147" t="str">
        <f>IF(AU188="","",AU188)</f>
        <v/>
      </c>
      <c r="AV289" s="147"/>
      <c r="AW289" s="147"/>
      <c r="AX289" s="147"/>
      <c r="AY289" s="147"/>
      <c r="AZ289" s="147"/>
      <c r="BA289" s="148"/>
      <c r="BB289" s="148"/>
      <c r="BC289" s="221" t="str">
        <f>IF(BC188="","",BC188)</f>
        <v/>
      </c>
      <c r="BD289" s="222"/>
      <c r="BE289" s="223"/>
      <c r="BF289" s="223"/>
      <c r="BG289" s="223"/>
      <c r="BH289" s="223"/>
      <c r="BI289" s="223"/>
      <c r="BJ289" s="223"/>
      <c r="BK289" s="223"/>
      <c r="BL289" s="224"/>
      <c r="BM289" s="224"/>
      <c r="BN289" s="224"/>
      <c r="BO289" s="250"/>
      <c r="BP289" s="235"/>
      <c r="BQ289" s="224"/>
      <c r="BR289" s="224"/>
      <c r="BS289" s="224"/>
      <c r="BT289" s="224"/>
      <c r="BU289" s="224"/>
      <c r="BV289" s="224"/>
      <c r="BW289" s="224"/>
      <c r="BX289" s="236"/>
      <c r="BY289" s="61"/>
      <c r="BZ289" s="61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</row>
    <row r="290" spans="1:156" ht="11.25" customHeight="1" thickBot="1">
      <c r="A290" s="61"/>
      <c r="B290" s="61"/>
      <c r="C290" s="61"/>
      <c r="D290" s="270"/>
      <c r="E290" s="271"/>
      <c r="F290" s="271"/>
      <c r="G290" s="272"/>
      <c r="H290" s="272"/>
      <c r="I290" s="272"/>
      <c r="J290" s="273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5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275"/>
      <c r="AH290" s="276"/>
      <c r="AI290" s="277"/>
      <c r="AJ290" s="277"/>
      <c r="AK290" s="277"/>
      <c r="AL290" s="277"/>
      <c r="AM290" s="278"/>
      <c r="AN290" s="278"/>
      <c r="AO290" s="278"/>
      <c r="AP290" s="278"/>
      <c r="AQ290" s="279"/>
      <c r="AR290" s="279"/>
      <c r="AS290" s="279"/>
      <c r="AT290" s="279"/>
      <c r="AU290" s="149"/>
      <c r="AV290" s="149"/>
      <c r="AW290" s="149"/>
      <c r="AX290" s="149"/>
      <c r="AY290" s="149"/>
      <c r="AZ290" s="149"/>
      <c r="BA290" s="150"/>
      <c r="BB290" s="150"/>
      <c r="BC290" s="225"/>
      <c r="BD290" s="226"/>
      <c r="BE290" s="227"/>
      <c r="BF290" s="227"/>
      <c r="BG290" s="227"/>
      <c r="BH290" s="227"/>
      <c r="BI290" s="227"/>
      <c r="BJ290" s="227"/>
      <c r="BK290" s="227"/>
      <c r="BL290" s="213"/>
      <c r="BM290" s="213"/>
      <c r="BN290" s="213"/>
      <c r="BO290" s="255"/>
      <c r="BP290" s="230"/>
      <c r="BQ290" s="213"/>
      <c r="BR290" s="213"/>
      <c r="BS290" s="213"/>
      <c r="BT290" s="213"/>
      <c r="BU290" s="213"/>
      <c r="BV290" s="213"/>
      <c r="BW290" s="213"/>
      <c r="BX290" s="231"/>
      <c r="BY290" s="61"/>
      <c r="BZ290" s="61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</row>
    <row r="291" spans="1:156" ht="11.25" customHeight="1">
      <c r="A291" s="61"/>
      <c r="B291" s="61"/>
      <c r="C291" s="61"/>
      <c r="D291" s="61"/>
      <c r="E291" s="61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280" t="s">
        <v>82</v>
      </c>
      <c r="AJ291" s="281"/>
      <c r="AK291" s="281"/>
      <c r="AL291" s="281"/>
      <c r="AM291" s="281"/>
      <c r="AN291" s="281"/>
      <c r="AO291" s="281"/>
      <c r="AP291" s="281"/>
      <c r="AQ291" s="281"/>
      <c r="AR291" s="281"/>
      <c r="AS291" s="281"/>
      <c r="AT291" s="281"/>
      <c r="AU291" s="281"/>
      <c r="AV291" s="281"/>
      <c r="AW291" s="281"/>
      <c r="AX291" s="281"/>
      <c r="AY291" s="281"/>
      <c r="AZ291" s="281"/>
      <c r="BA291" s="281"/>
      <c r="BB291" s="281"/>
      <c r="BC291" s="308" t="str">
        <f>IF(BC190="","",BC190)</f>
        <v/>
      </c>
      <c r="BD291" s="309"/>
      <c r="BE291" s="310"/>
      <c r="BF291" s="310"/>
      <c r="BG291" s="310"/>
      <c r="BH291" s="310"/>
      <c r="BI291" s="310"/>
      <c r="BJ291" s="310"/>
      <c r="BK291" s="310"/>
      <c r="BL291" s="210"/>
      <c r="BM291" s="210"/>
      <c r="BN291" s="210"/>
      <c r="BO291" s="311"/>
      <c r="BP291" s="232"/>
      <c r="BQ291" s="210"/>
      <c r="BR291" s="210"/>
      <c r="BS291" s="210"/>
      <c r="BT291" s="210"/>
      <c r="BU291" s="210"/>
      <c r="BV291" s="210"/>
      <c r="BW291" s="210"/>
      <c r="BX291" s="229"/>
      <c r="BY291" s="61"/>
      <c r="BZ291" s="61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</row>
    <row r="292" spans="1:156" ht="11.25" customHeight="1" thickBot="1">
      <c r="A292" s="61"/>
      <c r="B292" s="61"/>
      <c r="C292" s="61"/>
      <c r="D292" s="252"/>
      <c r="E292" s="252"/>
      <c r="F292" s="252"/>
      <c r="G292" s="252"/>
      <c r="H292" s="252"/>
      <c r="I292" s="252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282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159"/>
      <c r="BD292" s="160"/>
      <c r="BE292" s="161"/>
      <c r="BF292" s="161"/>
      <c r="BG292" s="161"/>
      <c r="BH292" s="161"/>
      <c r="BI292" s="161"/>
      <c r="BJ292" s="161"/>
      <c r="BK292" s="161"/>
      <c r="BL292" s="213"/>
      <c r="BM292" s="213"/>
      <c r="BN292" s="213"/>
      <c r="BO292" s="255"/>
      <c r="BP292" s="230"/>
      <c r="BQ292" s="213"/>
      <c r="BR292" s="213"/>
      <c r="BS292" s="213"/>
      <c r="BT292" s="213"/>
      <c r="BU292" s="213"/>
      <c r="BV292" s="213"/>
      <c r="BW292" s="213"/>
      <c r="BX292" s="231"/>
      <c r="BY292" s="61"/>
      <c r="BZ292" s="61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</row>
    <row r="293" spans="1:156" ht="11.25" customHeight="1" thickBot="1">
      <c r="A293" s="61"/>
      <c r="B293" s="61"/>
      <c r="C293" s="61"/>
      <c r="D293" s="63"/>
      <c r="E293" s="63"/>
      <c r="F293" s="63"/>
      <c r="G293" s="63"/>
      <c r="H293" s="63"/>
      <c r="I293" s="63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3"/>
      <c r="BD293" s="93"/>
      <c r="BE293" s="96"/>
      <c r="BF293" s="96"/>
      <c r="BG293" s="96"/>
      <c r="BH293" s="96"/>
      <c r="BI293" s="96"/>
      <c r="BJ293" s="96"/>
      <c r="BK293" s="96"/>
      <c r="BL293" s="98"/>
      <c r="BM293" s="98"/>
      <c r="BN293" s="98"/>
      <c r="BO293" s="98"/>
      <c r="BP293" s="94"/>
      <c r="BQ293" s="94"/>
      <c r="BR293" s="94"/>
      <c r="BS293" s="94"/>
      <c r="BT293" s="94"/>
      <c r="BU293" s="94"/>
      <c r="BV293" s="94"/>
      <c r="BW293" s="94"/>
      <c r="BX293" s="94"/>
      <c r="BY293" s="61"/>
      <c r="BZ293" s="61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</row>
    <row r="294" spans="1:156" ht="9.75" customHeight="1">
      <c r="A294" s="61"/>
      <c r="B294" s="61"/>
      <c r="C294" s="61"/>
      <c r="D294" s="258" t="s">
        <v>46</v>
      </c>
      <c r="E294" s="238"/>
      <c r="F294" s="238"/>
      <c r="G294" s="238"/>
      <c r="H294" s="238"/>
      <c r="I294" s="239"/>
      <c r="J294" s="237"/>
      <c r="K294" s="238"/>
      <c r="L294" s="238"/>
      <c r="M294" s="238"/>
      <c r="N294" s="238"/>
      <c r="O294" s="239"/>
      <c r="P294" s="237"/>
      <c r="Q294" s="238"/>
      <c r="R294" s="238"/>
      <c r="S294" s="238"/>
      <c r="T294" s="238"/>
      <c r="U294" s="239"/>
      <c r="V294" s="237"/>
      <c r="W294" s="238"/>
      <c r="X294" s="238"/>
      <c r="Y294" s="238"/>
      <c r="Z294" s="238"/>
      <c r="AA294" s="239"/>
      <c r="AB294" s="237"/>
      <c r="AC294" s="238"/>
      <c r="AD294" s="238"/>
      <c r="AE294" s="238"/>
      <c r="AF294" s="238"/>
      <c r="AG294" s="239"/>
      <c r="AH294" s="237" t="s">
        <v>47</v>
      </c>
      <c r="AI294" s="238"/>
      <c r="AJ294" s="238"/>
      <c r="AK294" s="238"/>
      <c r="AL294" s="238"/>
      <c r="AM294" s="246"/>
      <c r="AN294" s="61"/>
      <c r="AO294" s="61"/>
      <c r="AP294" s="61"/>
      <c r="AQ294" s="61"/>
      <c r="AR294" s="61"/>
      <c r="AS294" s="61"/>
      <c r="AT294" s="61"/>
      <c r="AU294" s="115" t="s">
        <v>59</v>
      </c>
      <c r="AV294" s="116"/>
      <c r="AW294" s="117"/>
      <c r="AX294" s="117"/>
      <c r="AY294" s="117"/>
      <c r="AZ294" s="117"/>
      <c r="BA294" s="117"/>
      <c r="BB294" s="117"/>
      <c r="BC294" s="117"/>
      <c r="BD294" s="118"/>
      <c r="BE294" s="125"/>
      <c r="BF294" s="126"/>
      <c r="BG294" s="127"/>
      <c r="BH294" s="128"/>
      <c r="BI294" s="127" t="s">
        <v>5</v>
      </c>
      <c r="BJ294" s="129"/>
      <c r="BK294" s="130"/>
      <c r="BL294" s="128"/>
      <c r="BM294" s="127"/>
      <c r="BN294" s="128"/>
      <c r="BO294" s="127" t="s">
        <v>6</v>
      </c>
      <c r="BP294" s="131"/>
      <c r="BQ294" s="132"/>
      <c r="BR294" s="128"/>
      <c r="BS294" s="127"/>
      <c r="BT294" s="128"/>
      <c r="BU294" s="127" t="s">
        <v>4</v>
      </c>
      <c r="BV294" s="128"/>
      <c r="BW294" s="198"/>
      <c r="BX294" s="199"/>
      <c r="BY294" s="61"/>
      <c r="BZ294" s="61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</row>
    <row r="295" spans="1:156" ht="9.75" customHeight="1">
      <c r="A295" s="61"/>
      <c r="B295" s="61"/>
      <c r="C295" s="61"/>
      <c r="D295" s="259"/>
      <c r="E295" s="241"/>
      <c r="F295" s="241"/>
      <c r="G295" s="241"/>
      <c r="H295" s="241"/>
      <c r="I295" s="242"/>
      <c r="J295" s="240"/>
      <c r="K295" s="241"/>
      <c r="L295" s="241"/>
      <c r="M295" s="241"/>
      <c r="N295" s="241"/>
      <c r="O295" s="242"/>
      <c r="P295" s="240"/>
      <c r="Q295" s="241"/>
      <c r="R295" s="241"/>
      <c r="S295" s="241"/>
      <c r="T295" s="241"/>
      <c r="U295" s="242"/>
      <c r="V295" s="240"/>
      <c r="W295" s="241"/>
      <c r="X295" s="241"/>
      <c r="Y295" s="241"/>
      <c r="Z295" s="241"/>
      <c r="AA295" s="242"/>
      <c r="AB295" s="240"/>
      <c r="AC295" s="241"/>
      <c r="AD295" s="241"/>
      <c r="AE295" s="241"/>
      <c r="AF295" s="241"/>
      <c r="AG295" s="242"/>
      <c r="AH295" s="240"/>
      <c r="AI295" s="241"/>
      <c r="AJ295" s="241"/>
      <c r="AK295" s="241"/>
      <c r="AL295" s="241"/>
      <c r="AM295" s="247"/>
      <c r="AN295" s="61"/>
      <c r="AO295" s="61"/>
      <c r="AP295" s="61"/>
      <c r="AQ295" s="61"/>
      <c r="AR295" s="61"/>
      <c r="AS295" s="61"/>
      <c r="AT295" s="61"/>
      <c r="AU295" s="119"/>
      <c r="AV295" s="120"/>
      <c r="AW295" s="120"/>
      <c r="AX295" s="120"/>
      <c r="AY295" s="120"/>
      <c r="AZ295" s="120"/>
      <c r="BA295" s="120"/>
      <c r="BB295" s="120"/>
      <c r="BC295" s="120"/>
      <c r="BD295" s="121"/>
      <c r="BE295" s="194"/>
      <c r="BF295" s="195"/>
      <c r="BG295" s="363"/>
      <c r="BH295" s="363"/>
      <c r="BI295" s="363"/>
      <c r="BJ295" s="365"/>
      <c r="BK295" s="367"/>
      <c r="BL295" s="363"/>
      <c r="BM295" s="363"/>
      <c r="BN295" s="363"/>
      <c r="BO295" s="363"/>
      <c r="BP295" s="369"/>
      <c r="BQ295" s="371"/>
      <c r="BR295" s="363"/>
      <c r="BS295" s="363"/>
      <c r="BT295" s="363"/>
      <c r="BU295" s="363"/>
      <c r="BV295" s="363"/>
      <c r="BW295" s="373" t="s">
        <v>14</v>
      </c>
      <c r="BX295" s="374"/>
      <c r="BY295" s="61"/>
      <c r="BZ295" s="61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</row>
    <row r="296" spans="1:156" ht="9.75" customHeight="1">
      <c r="A296" s="61"/>
      <c r="B296" s="61"/>
      <c r="C296" s="61"/>
      <c r="D296" s="260"/>
      <c r="E296" s="244"/>
      <c r="F296" s="244"/>
      <c r="G296" s="244"/>
      <c r="H296" s="244"/>
      <c r="I296" s="245"/>
      <c r="J296" s="243"/>
      <c r="K296" s="244"/>
      <c r="L296" s="244"/>
      <c r="M296" s="244"/>
      <c r="N296" s="244"/>
      <c r="O296" s="245"/>
      <c r="P296" s="243"/>
      <c r="Q296" s="244"/>
      <c r="R296" s="244"/>
      <c r="S296" s="244"/>
      <c r="T296" s="244"/>
      <c r="U296" s="245"/>
      <c r="V296" s="243"/>
      <c r="W296" s="244"/>
      <c r="X296" s="244"/>
      <c r="Y296" s="244"/>
      <c r="Z296" s="244"/>
      <c r="AA296" s="245"/>
      <c r="AB296" s="243"/>
      <c r="AC296" s="244"/>
      <c r="AD296" s="244"/>
      <c r="AE296" s="244"/>
      <c r="AF296" s="244"/>
      <c r="AG296" s="245"/>
      <c r="AH296" s="243"/>
      <c r="AI296" s="244"/>
      <c r="AJ296" s="244"/>
      <c r="AK296" s="244"/>
      <c r="AL296" s="244"/>
      <c r="AM296" s="248"/>
      <c r="AN296" s="61"/>
      <c r="AO296" s="61"/>
      <c r="AP296" s="61"/>
      <c r="AQ296" s="61"/>
      <c r="AR296" s="61"/>
      <c r="AS296" s="61"/>
      <c r="AT296" s="61"/>
      <c r="AU296" s="122"/>
      <c r="AV296" s="123"/>
      <c r="AW296" s="123"/>
      <c r="AX296" s="123"/>
      <c r="AY296" s="123"/>
      <c r="AZ296" s="123"/>
      <c r="BA296" s="123"/>
      <c r="BB296" s="123"/>
      <c r="BC296" s="123"/>
      <c r="BD296" s="124"/>
      <c r="BE296" s="196"/>
      <c r="BF296" s="197"/>
      <c r="BG296" s="364"/>
      <c r="BH296" s="364"/>
      <c r="BI296" s="364"/>
      <c r="BJ296" s="366"/>
      <c r="BK296" s="368"/>
      <c r="BL296" s="364"/>
      <c r="BM296" s="364"/>
      <c r="BN296" s="364"/>
      <c r="BO296" s="364"/>
      <c r="BP296" s="370"/>
      <c r="BQ296" s="372"/>
      <c r="BR296" s="364"/>
      <c r="BS296" s="364"/>
      <c r="BT296" s="364"/>
      <c r="BU296" s="364"/>
      <c r="BV296" s="364"/>
      <c r="BW296" s="375"/>
      <c r="BX296" s="376"/>
      <c r="BY296" s="61"/>
      <c r="BZ296" s="61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</row>
    <row r="297" spans="1:156" ht="9.75" customHeight="1">
      <c r="A297" s="61"/>
      <c r="B297" s="61"/>
      <c r="C297" s="61"/>
      <c r="D297" s="249"/>
      <c r="E297" s="224"/>
      <c r="F297" s="224"/>
      <c r="G297" s="224"/>
      <c r="H297" s="224"/>
      <c r="I297" s="250"/>
      <c r="J297" s="235"/>
      <c r="K297" s="224"/>
      <c r="L297" s="224"/>
      <c r="M297" s="224"/>
      <c r="N297" s="224"/>
      <c r="O297" s="250"/>
      <c r="P297" s="235"/>
      <c r="Q297" s="224"/>
      <c r="R297" s="224"/>
      <c r="S297" s="224"/>
      <c r="T297" s="224"/>
      <c r="U297" s="250"/>
      <c r="V297" s="235"/>
      <c r="W297" s="224"/>
      <c r="X297" s="224"/>
      <c r="Y297" s="224"/>
      <c r="Z297" s="224"/>
      <c r="AA297" s="250"/>
      <c r="AB297" s="235"/>
      <c r="AC297" s="224"/>
      <c r="AD297" s="224"/>
      <c r="AE297" s="224"/>
      <c r="AF297" s="224"/>
      <c r="AG297" s="250"/>
      <c r="AH297" s="235"/>
      <c r="AI297" s="224"/>
      <c r="AJ297" s="224"/>
      <c r="AK297" s="224"/>
      <c r="AL297" s="224"/>
      <c r="AM297" s="236"/>
      <c r="AN297" s="61"/>
      <c r="AO297" s="61"/>
      <c r="AP297" s="61"/>
      <c r="AQ297" s="61"/>
      <c r="AR297" s="61"/>
      <c r="AS297" s="61"/>
      <c r="AT297" s="61"/>
      <c r="AU297" s="389" t="s">
        <v>57</v>
      </c>
      <c r="AV297" s="390"/>
      <c r="AW297" s="391"/>
      <c r="AX297" s="391"/>
      <c r="AY297" s="391"/>
      <c r="AZ297" s="391"/>
      <c r="BA297" s="392"/>
      <c r="BB297" s="393" t="s">
        <v>41</v>
      </c>
      <c r="BC297" s="380"/>
      <c r="BD297" s="380"/>
      <c r="BE297" s="380"/>
      <c r="BF297" s="377"/>
      <c r="BG297" s="378"/>
      <c r="BH297" s="378"/>
      <c r="BI297" s="380" t="s">
        <v>42</v>
      </c>
      <c r="BJ297" s="380"/>
      <c r="BK297" s="382" t="s">
        <v>43</v>
      </c>
      <c r="BL297" s="380"/>
      <c r="BM297" s="380"/>
      <c r="BN297" s="380"/>
      <c r="BO297" s="377"/>
      <c r="BP297" s="378"/>
      <c r="BQ297" s="378"/>
      <c r="BR297" s="380" t="s">
        <v>42</v>
      </c>
      <c r="BS297" s="380"/>
      <c r="BT297" s="383" t="s">
        <v>44</v>
      </c>
      <c r="BU297" s="377"/>
      <c r="BV297" s="378"/>
      <c r="BW297" s="383" t="s">
        <v>45</v>
      </c>
      <c r="BX297" s="386"/>
      <c r="BY297" s="61"/>
      <c r="BZ297" s="61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</row>
    <row r="298" spans="1:156" ht="9.75" customHeight="1">
      <c r="A298" s="61"/>
      <c r="B298" s="61"/>
      <c r="C298" s="61"/>
      <c r="D298" s="251"/>
      <c r="E298" s="252"/>
      <c r="F298" s="252"/>
      <c r="G298" s="252"/>
      <c r="H298" s="252"/>
      <c r="I298" s="253"/>
      <c r="J298" s="256"/>
      <c r="K298" s="252"/>
      <c r="L298" s="252"/>
      <c r="M298" s="252"/>
      <c r="N298" s="252"/>
      <c r="O298" s="253"/>
      <c r="P298" s="256"/>
      <c r="Q298" s="252"/>
      <c r="R298" s="252"/>
      <c r="S298" s="252"/>
      <c r="T298" s="252"/>
      <c r="U298" s="253"/>
      <c r="V298" s="256"/>
      <c r="W298" s="252"/>
      <c r="X298" s="252"/>
      <c r="Y298" s="252"/>
      <c r="Z298" s="252"/>
      <c r="AA298" s="253"/>
      <c r="AB298" s="256"/>
      <c r="AC298" s="252"/>
      <c r="AD298" s="252"/>
      <c r="AE298" s="252"/>
      <c r="AF298" s="252"/>
      <c r="AG298" s="253"/>
      <c r="AH298" s="256"/>
      <c r="AI298" s="252"/>
      <c r="AJ298" s="252"/>
      <c r="AK298" s="252"/>
      <c r="AL298" s="252"/>
      <c r="AM298" s="257"/>
      <c r="AN298" s="61"/>
      <c r="AO298" s="61"/>
      <c r="AP298" s="61"/>
      <c r="AQ298" s="61"/>
      <c r="AR298" s="61"/>
      <c r="AS298" s="61"/>
      <c r="AT298" s="61"/>
      <c r="AU298" s="119"/>
      <c r="AV298" s="120"/>
      <c r="AW298" s="120"/>
      <c r="AX298" s="120"/>
      <c r="AY298" s="120"/>
      <c r="AZ298" s="120"/>
      <c r="BA298" s="121"/>
      <c r="BB298" s="240"/>
      <c r="BC298" s="241"/>
      <c r="BD298" s="241"/>
      <c r="BE298" s="241"/>
      <c r="BF298" s="379"/>
      <c r="BG298" s="379"/>
      <c r="BH298" s="379"/>
      <c r="BI298" s="241"/>
      <c r="BJ298" s="241"/>
      <c r="BK298" s="241"/>
      <c r="BL298" s="241"/>
      <c r="BM298" s="241"/>
      <c r="BN298" s="241"/>
      <c r="BO298" s="379"/>
      <c r="BP298" s="379"/>
      <c r="BQ298" s="379"/>
      <c r="BR298" s="241"/>
      <c r="BS298" s="241"/>
      <c r="BT298" s="384"/>
      <c r="BU298" s="379"/>
      <c r="BV298" s="379"/>
      <c r="BW298" s="384"/>
      <c r="BX298" s="387"/>
      <c r="BY298" s="61"/>
      <c r="BZ298" s="61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</row>
    <row r="299" spans="1:156" ht="9.75" customHeight="1">
      <c r="A299" s="61"/>
      <c r="B299" s="61"/>
      <c r="C299" s="61"/>
      <c r="D299" s="251"/>
      <c r="E299" s="252"/>
      <c r="F299" s="252"/>
      <c r="G299" s="252"/>
      <c r="H299" s="252"/>
      <c r="I299" s="253"/>
      <c r="J299" s="256"/>
      <c r="K299" s="252"/>
      <c r="L299" s="252"/>
      <c r="M299" s="252"/>
      <c r="N299" s="252"/>
      <c r="O299" s="253"/>
      <c r="P299" s="256"/>
      <c r="Q299" s="252"/>
      <c r="R299" s="252"/>
      <c r="S299" s="252"/>
      <c r="T299" s="252"/>
      <c r="U299" s="253"/>
      <c r="V299" s="256"/>
      <c r="W299" s="252"/>
      <c r="X299" s="252"/>
      <c r="Y299" s="252"/>
      <c r="Z299" s="252"/>
      <c r="AA299" s="253"/>
      <c r="AB299" s="256"/>
      <c r="AC299" s="252"/>
      <c r="AD299" s="252"/>
      <c r="AE299" s="252"/>
      <c r="AF299" s="252"/>
      <c r="AG299" s="253"/>
      <c r="AH299" s="256"/>
      <c r="AI299" s="252"/>
      <c r="AJ299" s="252"/>
      <c r="AK299" s="252"/>
      <c r="AL299" s="252"/>
      <c r="AM299" s="257"/>
      <c r="AN299" s="61"/>
      <c r="AO299" s="61"/>
      <c r="AP299" s="61"/>
      <c r="AQ299" s="61"/>
      <c r="AR299" s="61"/>
      <c r="AS299" s="61"/>
      <c r="AT299" s="61"/>
      <c r="AU299" s="122"/>
      <c r="AV299" s="123"/>
      <c r="AW299" s="123"/>
      <c r="AX299" s="123"/>
      <c r="AY299" s="123"/>
      <c r="AZ299" s="123"/>
      <c r="BA299" s="124"/>
      <c r="BB299" s="394"/>
      <c r="BC299" s="381"/>
      <c r="BD299" s="381"/>
      <c r="BE299" s="381"/>
      <c r="BF299" s="244"/>
      <c r="BG299" s="244"/>
      <c r="BH299" s="244"/>
      <c r="BI299" s="381"/>
      <c r="BJ299" s="381"/>
      <c r="BK299" s="381"/>
      <c r="BL299" s="381"/>
      <c r="BM299" s="381"/>
      <c r="BN299" s="381"/>
      <c r="BO299" s="244"/>
      <c r="BP299" s="244"/>
      <c r="BQ299" s="244"/>
      <c r="BR299" s="381"/>
      <c r="BS299" s="381"/>
      <c r="BT299" s="385"/>
      <c r="BU299" s="244"/>
      <c r="BV299" s="244"/>
      <c r="BW299" s="385"/>
      <c r="BX299" s="388"/>
      <c r="BY299" s="61"/>
      <c r="BZ299" s="61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</row>
    <row r="300" spans="1:156" ht="9.75" customHeight="1">
      <c r="A300" s="61"/>
      <c r="B300" s="61"/>
      <c r="C300" s="61"/>
      <c r="D300" s="251"/>
      <c r="E300" s="252"/>
      <c r="F300" s="252"/>
      <c r="G300" s="252"/>
      <c r="H300" s="252"/>
      <c r="I300" s="253"/>
      <c r="J300" s="256"/>
      <c r="K300" s="252"/>
      <c r="L300" s="252"/>
      <c r="M300" s="252"/>
      <c r="N300" s="252"/>
      <c r="O300" s="253"/>
      <c r="P300" s="256"/>
      <c r="Q300" s="252"/>
      <c r="R300" s="252"/>
      <c r="S300" s="252"/>
      <c r="T300" s="252"/>
      <c r="U300" s="253"/>
      <c r="V300" s="256"/>
      <c r="W300" s="252"/>
      <c r="X300" s="252"/>
      <c r="Y300" s="252"/>
      <c r="Z300" s="252"/>
      <c r="AA300" s="253"/>
      <c r="AB300" s="256"/>
      <c r="AC300" s="252"/>
      <c r="AD300" s="252"/>
      <c r="AE300" s="252"/>
      <c r="AF300" s="252"/>
      <c r="AG300" s="253"/>
      <c r="AH300" s="256"/>
      <c r="AI300" s="252"/>
      <c r="AJ300" s="252"/>
      <c r="AK300" s="252"/>
      <c r="AL300" s="252"/>
      <c r="AM300" s="257"/>
      <c r="AN300" s="61"/>
      <c r="AO300" s="61"/>
      <c r="AP300" s="61"/>
      <c r="AQ300" s="61"/>
      <c r="AR300" s="61"/>
      <c r="AS300" s="61"/>
      <c r="AT300" s="61"/>
      <c r="AU300" s="389" t="s">
        <v>58</v>
      </c>
      <c r="AV300" s="390"/>
      <c r="AW300" s="391"/>
      <c r="AX300" s="391"/>
      <c r="AY300" s="391"/>
      <c r="AZ300" s="391"/>
      <c r="BA300" s="391"/>
      <c r="BB300" s="391"/>
      <c r="BC300" s="391"/>
      <c r="BD300" s="391"/>
      <c r="BE300" s="391"/>
      <c r="BF300" s="391"/>
      <c r="BG300" s="391"/>
      <c r="BH300" s="391"/>
      <c r="BI300" s="391"/>
      <c r="BJ300" s="392"/>
      <c r="BK300" s="138"/>
      <c r="BL300" s="139"/>
      <c r="BM300" s="138"/>
      <c r="BN300" s="139"/>
      <c r="BO300" s="138"/>
      <c r="BP300" s="139"/>
      <c r="BQ300" s="138"/>
      <c r="BR300" s="139"/>
      <c r="BS300" s="138"/>
      <c r="BT300" s="139"/>
      <c r="BU300" s="138"/>
      <c r="BV300" s="139"/>
      <c r="BW300" s="138"/>
      <c r="BX300" s="144"/>
      <c r="BY300" s="61"/>
      <c r="BZ300" s="61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</row>
    <row r="301" spans="1:156" ht="9.75" customHeight="1">
      <c r="A301" s="61"/>
      <c r="B301" s="61"/>
      <c r="C301" s="61"/>
      <c r="D301" s="251"/>
      <c r="E301" s="252"/>
      <c r="F301" s="252"/>
      <c r="G301" s="252"/>
      <c r="H301" s="252"/>
      <c r="I301" s="253"/>
      <c r="J301" s="256"/>
      <c r="K301" s="252"/>
      <c r="L301" s="252"/>
      <c r="M301" s="252"/>
      <c r="N301" s="252"/>
      <c r="O301" s="253"/>
      <c r="P301" s="256"/>
      <c r="Q301" s="252"/>
      <c r="R301" s="252"/>
      <c r="S301" s="252"/>
      <c r="T301" s="252"/>
      <c r="U301" s="253"/>
      <c r="V301" s="256"/>
      <c r="W301" s="252"/>
      <c r="X301" s="252"/>
      <c r="Y301" s="252"/>
      <c r="Z301" s="252"/>
      <c r="AA301" s="253"/>
      <c r="AB301" s="256"/>
      <c r="AC301" s="252"/>
      <c r="AD301" s="252"/>
      <c r="AE301" s="252"/>
      <c r="AF301" s="252"/>
      <c r="AG301" s="253"/>
      <c r="AH301" s="256"/>
      <c r="AI301" s="252"/>
      <c r="AJ301" s="252"/>
      <c r="AK301" s="252"/>
      <c r="AL301" s="252"/>
      <c r="AM301" s="257"/>
      <c r="AN301" s="61"/>
      <c r="AO301" s="61"/>
      <c r="AP301" s="61"/>
      <c r="AQ301" s="61"/>
      <c r="AR301" s="61"/>
      <c r="AS301" s="61"/>
      <c r="AT301" s="61"/>
      <c r="AU301" s="119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1"/>
      <c r="BK301" s="140"/>
      <c r="BL301" s="141"/>
      <c r="BM301" s="140"/>
      <c r="BN301" s="141"/>
      <c r="BO301" s="140"/>
      <c r="BP301" s="141"/>
      <c r="BQ301" s="140"/>
      <c r="BR301" s="141"/>
      <c r="BS301" s="140"/>
      <c r="BT301" s="141"/>
      <c r="BU301" s="140"/>
      <c r="BV301" s="141"/>
      <c r="BW301" s="140"/>
      <c r="BX301" s="145"/>
      <c r="BY301" s="61"/>
      <c r="BZ301" s="61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</row>
    <row r="302" spans="1:156" ht="9.75" customHeight="1" thickBot="1">
      <c r="A302" s="61"/>
      <c r="B302" s="61"/>
      <c r="C302" s="61"/>
      <c r="D302" s="254"/>
      <c r="E302" s="213"/>
      <c r="F302" s="213"/>
      <c r="G302" s="213"/>
      <c r="H302" s="213"/>
      <c r="I302" s="255"/>
      <c r="J302" s="230"/>
      <c r="K302" s="213"/>
      <c r="L302" s="213"/>
      <c r="M302" s="213"/>
      <c r="N302" s="213"/>
      <c r="O302" s="255"/>
      <c r="P302" s="230"/>
      <c r="Q302" s="213"/>
      <c r="R302" s="213"/>
      <c r="S302" s="213"/>
      <c r="T302" s="213"/>
      <c r="U302" s="255"/>
      <c r="V302" s="230"/>
      <c r="W302" s="213"/>
      <c r="X302" s="213"/>
      <c r="Y302" s="213"/>
      <c r="Z302" s="213"/>
      <c r="AA302" s="255"/>
      <c r="AB302" s="230"/>
      <c r="AC302" s="213"/>
      <c r="AD302" s="213"/>
      <c r="AE302" s="213"/>
      <c r="AF302" s="213"/>
      <c r="AG302" s="255"/>
      <c r="AH302" s="230"/>
      <c r="AI302" s="213"/>
      <c r="AJ302" s="213"/>
      <c r="AK302" s="213"/>
      <c r="AL302" s="213"/>
      <c r="AM302" s="231"/>
      <c r="AN302" s="61"/>
      <c r="AO302" s="61"/>
      <c r="AP302" s="61"/>
      <c r="AQ302" s="61"/>
      <c r="AR302" s="61"/>
      <c r="AS302" s="61"/>
      <c r="AT302" s="61"/>
      <c r="AU302" s="395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  <c r="BI302" s="212"/>
      <c r="BJ302" s="300"/>
      <c r="BK302" s="142"/>
      <c r="BL302" s="143"/>
      <c r="BM302" s="142"/>
      <c r="BN302" s="143"/>
      <c r="BO302" s="142"/>
      <c r="BP302" s="143"/>
      <c r="BQ302" s="142"/>
      <c r="BR302" s="143"/>
      <c r="BS302" s="142"/>
      <c r="BT302" s="143"/>
      <c r="BU302" s="142"/>
      <c r="BV302" s="143"/>
      <c r="BW302" s="142"/>
      <c r="BX302" s="146"/>
      <c r="BY302" s="61"/>
      <c r="BZ302" s="61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</row>
    <row r="303" spans="1:156" ht="11.2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79"/>
      <c r="BL303" s="79"/>
      <c r="BM303" s="79"/>
      <c r="BN303" s="79"/>
      <c r="BO303" s="79"/>
      <c r="BP303" s="79"/>
      <c r="BQ303" s="102"/>
      <c r="BR303" s="79"/>
      <c r="BS303" s="79"/>
      <c r="BT303" s="79"/>
      <c r="BU303" s="79"/>
      <c r="BV303" s="79"/>
      <c r="BW303" s="79"/>
      <c r="BX303" s="79"/>
      <c r="BY303" s="113" t="s">
        <v>89</v>
      </c>
      <c r="BZ303" s="114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</row>
    <row r="304" spans="1:156" ht="11.2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99"/>
      <c r="BZ304" s="100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</row>
  </sheetData>
  <sheetProtection algorithmName="SHA-512" hashValue="9CLIHDltrMzmu1T3shhO6sDZax21BH0zB/ndNEiNvtLJdoXU1fYuz+2QQt0Z68WSdSQbPtaYG3TbR9yIr2O3xw==" saltValue="1pvg3F3lFI4fs3UoBRsuZQ==" spinCount="100000" sheet="1" objects="1" scenarios="1"/>
  <mergeCells count="1020">
    <mergeCell ref="BE209:BH210"/>
    <mergeCell ref="BI209:BJ210"/>
    <mergeCell ref="BK209:BM210"/>
    <mergeCell ref="BN209:BO210"/>
    <mergeCell ref="BP209:BR210"/>
    <mergeCell ref="BS209:BT210"/>
    <mergeCell ref="BU209:BW210"/>
    <mergeCell ref="BC16:BK17"/>
    <mergeCell ref="BL16:BN17"/>
    <mergeCell ref="BO16:BW17"/>
    <mergeCell ref="BC118:BK119"/>
    <mergeCell ref="BL118:BN119"/>
    <mergeCell ref="BO118:BW119"/>
    <mergeCell ref="BL127:BW128"/>
    <mergeCell ref="AZ122:BW123"/>
    <mergeCell ref="AZ116:BW117"/>
    <mergeCell ref="AZ20:BW21"/>
    <mergeCell ref="BC135:BW137"/>
    <mergeCell ref="AU56:BB58"/>
    <mergeCell ref="BC56:BK58"/>
    <mergeCell ref="BL56:BO58"/>
    <mergeCell ref="BP56:BX58"/>
    <mergeCell ref="BP59:BX61"/>
    <mergeCell ref="BP62:BX64"/>
    <mergeCell ref="AU68:BB70"/>
    <mergeCell ref="BC68:BK70"/>
    <mergeCell ref="BL68:BO70"/>
    <mergeCell ref="BP68:BX70"/>
    <mergeCell ref="BP71:BX73"/>
    <mergeCell ref="BP74:BX76"/>
    <mergeCell ref="BC71:BK73"/>
    <mergeCell ref="BL71:BO73"/>
    <mergeCell ref="AB215:AF216"/>
    <mergeCell ref="BC219:BK220"/>
    <mergeCell ref="BL219:BN220"/>
    <mergeCell ref="BO219:BW220"/>
    <mergeCell ref="FM11:FP11"/>
    <mergeCell ref="D12:J13"/>
    <mergeCell ref="Z12:AA13"/>
    <mergeCell ref="FE1:FZ2"/>
    <mergeCell ref="BQ2:BW3"/>
    <mergeCell ref="AD3:AV5"/>
    <mergeCell ref="AD6:AV7"/>
    <mergeCell ref="FE8:FL9"/>
    <mergeCell ref="FM8:FS8"/>
    <mergeCell ref="FU8:FV8"/>
    <mergeCell ref="D9:AH11"/>
    <mergeCell ref="FE11:FL12"/>
    <mergeCell ref="L12:Y13"/>
    <mergeCell ref="AB12:AF13"/>
    <mergeCell ref="BN6:BO7"/>
    <mergeCell ref="BP6:BR7"/>
    <mergeCell ref="BS6:BT7"/>
    <mergeCell ref="BU6:BW7"/>
    <mergeCell ref="AQ20:AW21"/>
    <mergeCell ref="D22:Z23"/>
    <mergeCell ref="FE22:FK23"/>
    <mergeCell ref="BE6:BH7"/>
    <mergeCell ref="BI6:BJ7"/>
    <mergeCell ref="BK6:BM7"/>
    <mergeCell ref="BE108:BH109"/>
    <mergeCell ref="BI108:BJ109"/>
    <mergeCell ref="BK108:BM109"/>
    <mergeCell ref="BN108:BO109"/>
    <mergeCell ref="FK16:FO17"/>
    <mergeCell ref="FP16:FX16"/>
    <mergeCell ref="L18:AI19"/>
    <mergeCell ref="AQ18:AW19"/>
    <mergeCell ref="AZ18:BW19"/>
    <mergeCell ref="FK18:FO19"/>
    <mergeCell ref="FP18:FX18"/>
    <mergeCell ref="BF12:BI13"/>
    <mergeCell ref="FE14:FJ19"/>
    <mergeCell ref="FK14:FO15"/>
    <mergeCell ref="FP14:FX14"/>
    <mergeCell ref="D16:J17"/>
    <mergeCell ref="AZ16:BB17"/>
    <mergeCell ref="AQ12:AW13"/>
    <mergeCell ref="AZ12:BA13"/>
    <mergeCell ref="BB12:BD13"/>
    <mergeCell ref="BE12:BE13"/>
    <mergeCell ref="L16:AK17"/>
    <mergeCell ref="AZ14:BW15"/>
    <mergeCell ref="AH24:AI24"/>
    <mergeCell ref="AJ24:AK24"/>
    <mergeCell ref="L25:Q26"/>
    <mergeCell ref="R25:S26"/>
    <mergeCell ref="T25:U26"/>
    <mergeCell ref="V25:W26"/>
    <mergeCell ref="X25:Y26"/>
    <mergeCell ref="Z25:AA26"/>
    <mergeCell ref="AB25:AC26"/>
    <mergeCell ref="AD25:AE26"/>
    <mergeCell ref="FL22:FO23"/>
    <mergeCell ref="L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Q22:BH23"/>
    <mergeCell ref="BI22:BW23"/>
    <mergeCell ref="BL25:BW26"/>
    <mergeCell ref="X27:Y27"/>
    <mergeCell ref="Z27:AA27"/>
    <mergeCell ref="AB27:AC27"/>
    <mergeCell ref="AD27:AE27"/>
    <mergeCell ref="E26:G27"/>
    <mergeCell ref="H26:J27"/>
    <mergeCell ref="FE26:FK35"/>
    <mergeCell ref="FL26:FO27"/>
    <mergeCell ref="AF27:AG27"/>
    <mergeCell ref="AH27:AI27"/>
    <mergeCell ref="AJ27:AK27"/>
    <mergeCell ref="AQ27:BA29"/>
    <mergeCell ref="AF25:AG26"/>
    <mergeCell ref="AH25:AI26"/>
    <mergeCell ref="AJ25:AK26"/>
    <mergeCell ref="BE25:BK26"/>
    <mergeCell ref="AH30:AI30"/>
    <mergeCell ref="AJ30:AK30"/>
    <mergeCell ref="AQ30:BA32"/>
    <mergeCell ref="BC30:BK32"/>
    <mergeCell ref="D35:K36"/>
    <mergeCell ref="L35:N36"/>
    <mergeCell ref="O35:Q36"/>
    <mergeCell ref="R35:T36"/>
    <mergeCell ref="U35:W36"/>
    <mergeCell ref="BC33:BW35"/>
    <mergeCell ref="FP28:FS29"/>
    <mergeCell ref="FT28:FW29"/>
    <mergeCell ref="D29:K30"/>
    <mergeCell ref="L30:Q30"/>
    <mergeCell ref="R30:S30"/>
    <mergeCell ref="T30:U30"/>
    <mergeCell ref="V30:W30"/>
    <mergeCell ref="X30:Y30"/>
    <mergeCell ref="Z30:AA30"/>
    <mergeCell ref="AB30:AC30"/>
    <mergeCell ref="AB28:AC29"/>
    <mergeCell ref="AD28:AE29"/>
    <mergeCell ref="AF28:AG29"/>
    <mergeCell ref="AH28:AI29"/>
    <mergeCell ref="AJ28:AK29"/>
    <mergeCell ref="FL28:FO29"/>
    <mergeCell ref="BC27:BH29"/>
    <mergeCell ref="BI27:BL29"/>
    <mergeCell ref="BM27:BS29"/>
    <mergeCell ref="BT27:BW29"/>
    <mergeCell ref="L28:Q29"/>
    <mergeCell ref="R28:S29"/>
    <mergeCell ref="T28:U29"/>
    <mergeCell ref="V28:W29"/>
    <mergeCell ref="X28:Y29"/>
    <mergeCell ref="Z28:AA29"/>
    <mergeCell ref="FP26:FS27"/>
    <mergeCell ref="FT26:FW27"/>
    <mergeCell ref="L27:Q27"/>
    <mergeCell ref="R27:S27"/>
    <mergeCell ref="T27:U27"/>
    <mergeCell ref="V27:W27"/>
    <mergeCell ref="D37:M38"/>
    <mergeCell ref="FL32:FO33"/>
    <mergeCell ref="FP32:FS33"/>
    <mergeCell ref="FT32:FW33"/>
    <mergeCell ref="AQ33:BA35"/>
    <mergeCell ref="FL34:FO35"/>
    <mergeCell ref="FP34:FS35"/>
    <mergeCell ref="FT34:FW35"/>
    <mergeCell ref="Z31:AA32"/>
    <mergeCell ref="AB31:AC32"/>
    <mergeCell ref="AD31:AE32"/>
    <mergeCell ref="AF31:AG32"/>
    <mergeCell ref="AH31:AI32"/>
    <mergeCell ref="AJ31:AK32"/>
    <mergeCell ref="BM30:BN32"/>
    <mergeCell ref="BO30:BW32"/>
    <mergeCell ref="FL30:FO31"/>
    <mergeCell ref="FP30:FS31"/>
    <mergeCell ref="FT30:FW31"/>
    <mergeCell ref="L31:Q32"/>
    <mergeCell ref="R31:S32"/>
    <mergeCell ref="T31:U32"/>
    <mergeCell ref="V31:W32"/>
    <mergeCell ref="X31:Y32"/>
    <mergeCell ref="AD30:AE30"/>
    <mergeCell ref="AF30:AG30"/>
    <mergeCell ref="AU50:BB52"/>
    <mergeCell ref="BC50:BK52"/>
    <mergeCell ref="B47:C49"/>
    <mergeCell ref="D47:F49"/>
    <mergeCell ref="G47:I49"/>
    <mergeCell ref="BL39:BO40"/>
    <mergeCell ref="BP39:BX40"/>
    <mergeCell ref="B41:C43"/>
    <mergeCell ref="D41:F43"/>
    <mergeCell ref="G41:I43"/>
    <mergeCell ref="J41:AH43"/>
    <mergeCell ref="AI41:AP43"/>
    <mergeCell ref="AQ41:AT43"/>
    <mergeCell ref="AU41:BB43"/>
    <mergeCell ref="BC41:BK43"/>
    <mergeCell ref="D39:I40"/>
    <mergeCell ref="J39:AH40"/>
    <mergeCell ref="AI39:AP40"/>
    <mergeCell ref="AQ39:AT40"/>
    <mergeCell ref="AU39:BB40"/>
    <mergeCell ref="BC39:BK40"/>
    <mergeCell ref="BL50:BO52"/>
    <mergeCell ref="BP50:BX52"/>
    <mergeCell ref="B50:C52"/>
    <mergeCell ref="D50:F52"/>
    <mergeCell ref="G50:I52"/>
    <mergeCell ref="J50:AH52"/>
    <mergeCell ref="AI50:AP52"/>
    <mergeCell ref="AQ50:AT52"/>
    <mergeCell ref="CD41:CP42"/>
    <mergeCell ref="CQ41:CZ42"/>
    <mergeCell ref="AU47:BB49"/>
    <mergeCell ref="BC47:BK49"/>
    <mergeCell ref="BL47:BO49"/>
    <mergeCell ref="BP47:BX49"/>
    <mergeCell ref="B44:C46"/>
    <mergeCell ref="D44:F46"/>
    <mergeCell ref="G44:I46"/>
    <mergeCell ref="J44:AH46"/>
    <mergeCell ref="AI44:AP46"/>
    <mergeCell ref="AQ44:AT46"/>
    <mergeCell ref="BL41:BO43"/>
    <mergeCell ref="BP41:BX43"/>
    <mergeCell ref="CQ45:CZ46"/>
    <mergeCell ref="CD43:CP44"/>
    <mergeCell ref="CQ43:CZ44"/>
    <mergeCell ref="CD45:CP46"/>
    <mergeCell ref="J47:AH49"/>
    <mergeCell ref="AI47:AP49"/>
    <mergeCell ref="AQ47:AT49"/>
    <mergeCell ref="AU44:BB46"/>
    <mergeCell ref="BC44:BK46"/>
    <mergeCell ref="BL44:BO46"/>
    <mergeCell ref="BP44:BX46"/>
    <mergeCell ref="B68:C70"/>
    <mergeCell ref="D68:F70"/>
    <mergeCell ref="G68:I70"/>
    <mergeCell ref="J68:AH70"/>
    <mergeCell ref="AI68:AP70"/>
    <mergeCell ref="AQ68:AT70"/>
    <mergeCell ref="B62:C64"/>
    <mergeCell ref="D62:F64"/>
    <mergeCell ref="G62:I64"/>
    <mergeCell ref="J62:AH64"/>
    <mergeCell ref="AI62:AP64"/>
    <mergeCell ref="AQ62:AT64"/>
    <mergeCell ref="B59:C61"/>
    <mergeCell ref="D59:F61"/>
    <mergeCell ref="G59:I61"/>
    <mergeCell ref="J59:AH61"/>
    <mergeCell ref="AI59:AP61"/>
    <mergeCell ref="AQ59:AT61"/>
    <mergeCell ref="BC65:BK67"/>
    <mergeCell ref="BL65:BO67"/>
    <mergeCell ref="BP65:BX67"/>
    <mergeCell ref="B65:C67"/>
    <mergeCell ref="D65:F67"/>
    <mergeCell ref="G65:I67"/>
    <mergeCell ref="J65:AH67"/>
    <mergeCell ref="AI65:AP67"/>
    <mergeCell ref="AQ65:AT67"/>
    <mergeCell ref="AU65:BB67"/>
    <mergeCell ref="AU53:BB55"/>
    <mergeCell ref="BC53:BK55"/>
    <mergeCell ref="BL53:BO55"/>
    <mergeCell ref="BP53:BX55"/>
    <mergeCell ref="B56:C58"/>
    <mergeCell ref="D56:F58"/>
    <mergeCell ref="G56:I58"/>
    <mergeCell ref="J56:AH58"/>
    <mergeCell ref="AI56:AP58"/>
    <mergeCell ref="AQ56:AT58"/>
    <mergeCell ref="B53:C55"/>
    <mergeCell ref="D53:F55"/>
    <mergeCell ref="G53:I55"/>
    <mergeCell ref="J53:AH55"/>
    <mergeCell ref="AI53:AP55"/>
    <mergeCell ref="AQ53:AT55"/>
    <mergeCell ref="AU62:BB64"/>
    <mergeCell ref="BC62:BK64"/>
    <mergeCell ref="BL62:BO64"/>
    <mergeCell ref="AU59:BB61"/>
    <mergeCell ref="BC59:BK61"/>
    <mergeCell ref="BL59:BO61"/>
    <mergeCell ref="B74:C76"/>
    <mergeCell ref="D74:F76"/>
    <mergeCell ref="G74:I76"/>
    <mergeCell ref="J74:AH76"/>
    <mergeCell ref="AI74:AP76"/>
    <mergeCell ref="AQ74:AT76"/>
    <mergeCell ref="AU74:BB76"/>
    <mergeCell ref="BC74:BK76"/>
    <mergeCell ref="BL74:BO76"/>
    <mergeCell ref="B71:C73"/>
    <mergeCell ref="D71:F73"/>
    <mergeCell ref="G71:I73"/>
    <mergeCell ref="J71:AH73"/>
    <mergeCell ref="AI71:AP73"/>
    <mergeCell ref="AQ71:AT73"/>
    <mergeCell ref="AU71:BB73"/>
    <mergeCell ref="AI88:BB89"/>
    <mergeCell ref="BC78:BO79"/>
    <mergeCell ref="BC80:BO81"/>
    <mergeCell ref="BC82:BO83"/>
    <mergeCell ref="BC84:BO85"/>
    <mergeCell ref="BC86:BO87"/>
    <mergeCell ref="BC88:BO89"/>
    <mergeCell ref="D90:I90"/>
    <mergeCell ref="D91:E92"/>
    <mergeCell ref="F91:AT92"/>
    <mergeCell ref="D82:I83"/>
    <mergeCell ref="AI82:AT83"/>
    <mergeCell ref="AU82:BB83"/>
    <mergeCell ref="D80:I81"/>
    <mergeCell ref="AI80:AT81"/>
    <mergeCell ref="AU80:BB81"/>
    <mergeCell ref="D78:I79"/>
    <mergeCell ref="J78:AH79"/>
    <mergeCell ref="AI78:AT79"/>
    <mergeCell ref="AU78:BB79"/>
    <mergeCell ref="J82:V83"/>
    <mergeCell ref="W82:AH83"/>
    <mergeCell ref="J84:V85"/>
    <mergeCell ref="W84:AH85"/>
    <mergeCell ref="J86:V87"/>
    <mergeCell ref="W86:AH87"/>
    <mergeCell ref="AI86:AT87"/>
    <mergeCell ref="AU86:BB87"/>
    <mergeCell ref="D111:AH113"/>
    <mergeCell ref="D114:J115"/>
    <mergeCell ref="Z114:AA115"/>
    <mergeCell ref="D99:E100"/>
    <mergeCell ref="F99:AT100"/>
    <mergeCell ref="BQ104:BW105"/>
    <mergeCell ref="AD105:AV107"/>
    <mergeCell ref="AD108:AV109"/>
    <mergeCell ref="D93:E94"/>
    <mergeCell ref="D95:E96"/>
    <mergeCell ref="F95:AT96"/>
    <mergeCell ref="D97:E98"/>
    <mergeCell ref="F97:AT98"/>
    <mergeCell ref="L114:Y115"/>
    <mergeCell ref="L120:AI121"/>
    <mergeCell ref="AQ120:AW121"/>
    <mergeCell ref="AZ120:BW121"/>
    <mergeCell ref="AB114:AF115"/>
    <mergeCell ref="BP108:BR109"/>
    <mergeCell ref="BS108:BT109"/>
    <mergeCell ref="BU108:BW109"/>
    <mergeCell ref="F93:AU94"/>
    <mergeCell ref="BP78:BX79"/>
    <mergeCell ref="BP80:BX81"/>
    <mergeCell ref="BP82:BX83"/>
    <mergeCell ref="BP84:BX85"/>
    <mergeCell ref="AQ122:AW123"/>
    <mergeCell ref="D124:Z125"/>
    <mergeCell ref="BF114:BI115"/>
    <mergeCell ref="D118:J119"/>
    <mergeCell ref="AZ118:BB119"/>
    <mergeCell ref="AQ114:AW115"/>
    <mergeCell ref="AZ114:BA115"/>
    <mergeCell ref="BB114:BD115"/>
    <mergeCell ref="BE114:BE115"/>
    <mergeCell ref="L118:AK119"/>
    <mergeCell ref="BE127:BK128"/>
    <mergeCell ref="E128:G129"/>
    <mergeCell ref="H128:J129"/>
    <mergeCell ref="L129:Q129"/>
    <mergeCell ref="R129:S129"/>
    <mergeCell ref="T129:U129"/>
    <mergeCell ref="Z127:AA128"/>
    <mergeCell ref="AB127:AC128"/>
    <mergeCell ref="AD127:AE128"/>
    <mergeCell ref="AF127:AG128"/>
    <mergeCell ref="AH127:AI128"/>
    <mergeCell ref="AJ127:AK128"/>
    <mergeCell ref="AB126:AC126"/>
    <mergeCell ref="AD126:AE126"/>
    <mergeCell ref="AF126:AG126"/>
    <mergeCell ref="AH126:AI126"/>
    <mergeCell ref="AJ126:AK126"/>
    <mergeCell ref="L127:Q128"/>
    <mergeCell ref="R127:S128"/>
    <mergeCell ref="T127:U128"/>
    <mergeCell ref="V127:W128"/>
    <mergeCell ref="X127:Y128"/>
    <mergeCell ref="L126:Q126"/>
    <mergeCell ref="R126:S126"/>
    <mergeCell ref="T126:U126"/>
    <mergeCell ref="V126:W126"/>
    <mergeCell ref="X126:Y126"/>
    <mergeCell ref="Z126:AA126"/>
    <mergeCell ref="D131:K132"/>
    <mergeCell ref="L132:Q132"/>
    <mergeCell ref="R132:S132"/>
    <mergeCell ref="T132:U132"/>
    <mergeCell ref="V132:W132"/>
    <mergeCell ref="X132:Y132"/>
    <mergeCell ref="BT129:BW131"/>
    <mergeCell ref="L130:Q131"/>
    <mergeCell ref="R130:S131"/>
    <mergeCell ref="T130:U131"/>
    <mergeCell ref="V130:W131"/>
    <mergeCell ref="X130:Y131"/>
    <mergeCell ref="Z130:AA131"/>
    <mergeCell ref="AB130:AC131"/>
    <mergeCell ref="AD130:AE131"/>
    <mergeCell ref="AF130:AG131"/>
    <mergeCell ref="AH129:AI129"/>
    <mergeCell ref="AJ129:AK129"/>
    <mergeCell ref="AQ129:BA131"/>
    <mergeCell ref="BC129:BH131"/>
    <mergeCell ref="BI129:BL131"/>
    <mergeCell ref="BM129:BS131"/>
    <mergeCell ref="AH130:AI131"/>
    <mergeCell ref="AJ130:AK131"/>
    <mergeCell ref="V129:W129"/>
    <mergeCell ref="X129:Y129"/>
    <mergeCell ref="AD129:AE129"/>
    <mergeCell ref="AF129:AG129"/>
    <mergeCell ref="AD133:AE134"/>
    <mergeCell ref="AF133:AG134"/>
    <mergeCell ref="AH133:AI134"/>
    <mergeCell ref="AJ133:AK134"/>
    <mergeCell ref="AQ135:BA137"/>
    <mergeCell ref="AQ132:BA134"/>
    <mergeCell ref="BC132:BK134"/>
    <mergeCell ref="BM132:BN134"/>
    <mergeCell ref="BO132:BW134"/>
    <mergeCell ref="L133:Q134"/>
    <mergeCell ref="R133:S134"/>
    <mergeCell ref="T133:U134"/>
    <mergeCell ref="V133:W134"/>
    <mergeCell ref="X133:Y134"/>
    <mergeCell ref="Z133:AA134"/>
    <mergeCell ref="Z132:AA132"/>
    <mergeCell ref="AB132:AC132"/>
    <mergeCell ref="AD132:AE132"/>
    <mergeCell ref="AF132:AG132"/>
    <mergeCell ref="AH132:AI132"/>
    <mergeCell ref="AJ132:AK132"/>
    <mergeCell ref="BC141:BK142"/>
    <mergeCell ref="BL141:BO142"/>
    <mergeCell ref="BP141:BX142"/>
    <mergeCell ref="B143:C145"/>
    <mergeCell ref="D143:F145"/>
    <mergeCell ref="G143:I145"/>
    <mergeCell ref="J143:AH145"/>
    <mergeCell ref="AI143:AP145"/>
    <mergeCell ref="AQ143:AT145"/>
    <mergeCell ref="AU143:BB145"/>
    <mergeCell ref="D139:M140"/>
    <mergeCell ref="D141:I142"/>
    <mergeCell ref="J141:AH142"/>
    <mergeCell ref="AI141:AP142"/>
    <mergeCell ref="AQ141:AT142"/>
    <mergeCell ref="AU141:BB142"/>
    <mergeCell ref="D137:K138"/>
    <mergeCell ref="L137:N138"/>
    <mergeCell ref="O137:Q138"/>
    <mergeCell ref="R137:T138"/>
    <mergeCell ref="U137:W138"/>
    <mergeCell ref="BP146:BX148"/>
    <mergeCell ref="B149:C151"/>
    <mergeCell ref="D149:F151"/>
    <mergeCell ref="G149:I151"/>
    <mergeCell ref="J149:AH151"/>
    <mergeCell ref="AI149:AP151"/>
    <mergeCell ref="AQ149:AT151"/>
    <mergeCell ref="AU149:BB151"/>
    <mergeCell ref="BC143:BK145"/>
    <mergeCell ref="BL143:BO145"/>
    <mergeCell ref="BP143:BX145"/>
    <mergeCell ref="B146:C148"/>
    <mergeCell ref="D146:F148"/>
    <mergeCell ref="G146:I148"/>
    <mergeCell ref="J146:AH148"/>
    <mergeCell ref="AI146:AP148"/>
    <mergeCell ref="AQ146:AT148"/>
    <mergeCell ref="AU146:BB148"/>
    <mergeCell ref="B158:C160"/>
    <mergeCell ref="D158:F160"/>
    <mergeCell ref="G158:I160"/>
    <mergeCell ref="J158:AH160"/>
    <mergeCell ref="AI158:AP160"/>
    <mergeCell ref="AQ158:AT160"/>
    <mergeCell ref="AU158:BB160"/>
    <mergeCell ref="BC152:BK154"/>
    <mergeCell ref="BL152:BO154"/>
    <mergeCell ref="BP152:BX154"/>
    <mergeCell ref="B155:C157"/>
    <mergeCell ref="D155:F157"/>
    <mergeCell ref="G155:I157"/>
    <mergeCell ref="J155:AH157"/>
    <mergeCell ref="AI155:AP157"/>
    <mergeCell ref="AQ155:AT157"/>
    <mergeCell ref="AU155:BB157"/>
    <mergeCell ref="B152:C154"/>
    <mergeCell ref="D152:F154"/>
    <mergeCell ref="G152:I154"/>
    <mergeCell ref="J152:AH154"/>
    <mergeCell ref="AI152:AP154"/>
    <mergeCell ref="AQ152:AT154"/>
    <mergeCell ref="AU152:BB154"/>
    <mergeCell ref="B167:C169"/>
    <mergeCell ref="D167:F169"/>
    <mergeCell ref="G167:I169"/>
    <mergeCell ref="J167:AH169"/>
    <mergeCell ref="AI167:AP169"/>
    <mergeCell ref="AQ167:AT169"/>
    <mergeCell ref="AU167:BB169"/>
    <mergeCell ref="BC161:BK163"/>
    <mergeCell ref="BL161:BO163"/>
    <mergeCell ref="BP161:BX163"/>
    <mergeCell ref="B164:C166"/>
    <mergeCell ref="D164:F166"/>
    <mergeCell ref="G164:I166"/>
    <mergeCell ref="J164:AH166"/>
    <mergeCell ref="AI164:AP166"/>
    <mergeCell ref="AQ164:AT166"/>
    <mergeCell ref="AU164:BB166"/>
    <mergeCell ref="B161:C163"/>
    <mergeCell ref="D161:F163"/>
    <mergeCell ref="G161:I163"/>
    <mergeCell ref="J161:AH163"/>
    <mergeCell ref="AI161:AP163"/>
    <mergeCell ref="AQ161:AT163"/>
    <mergeCell ref="AU161:BB163"/>
    <mergeCell ref="B176:C178"/>
    <mergeCell ref="D176:F178"/>
    <mergeCell ref="G176:I178"/>
    <mergeCell ref="J176:AH178"/>
    <mergeCell ref="AI176:AP178"/>
    <mergeCell ref="AQ176:AT178"/>
    <mergeCell ref="BC173:BK175"/>
    <mergeCell ref="BL173:BO175"/>
    <mergeCell ref="BP173:BX175"/>
    <mergeCell ref="B173:C175"/>
    <mergeCell ref="D173:F175"/>
    <mergeCell ref="G173:I175"/>
    <mergeCell ref="J173:AH175"/>
    <mergeCell ref="AI173:AP175"/>
    <mergeCell ref="AQ173:AT175"/>
    <mergeCell ref="AU173:BB175"/>
    <mergeCell ref="AU170:BB172"/>
    <mergeCell ref="BC170:BK172"/>
    <mergeCell ref="BL170:BO172"/>
    <mergeCell ref="BP170:BX172"/>
    <mergeCell ref="B170:C172"/>
    <mergeCell ref="D170:F172"/>
    <mergeCell ref="G170:I172"/>
    <mergeCell ref="J170:AH172"/>
    <mergeCell ref="AI170:AP172"/>
    <mergeCell ref="AQ170:AT172"/>
    <mergeCell ref="BQ193:BR193"/>
    <mergeCell ref="BS193:BT193"/>
    <mergeCell ref="BU193:BV193"/>
    <mergeCell ref="BW193:BX193"/>
    <mergeCell ref="BE194:BF195"/>
    <mergeCell ref="BG194:BH195"/>
    <mergeCell ref="BI194:BJ195"/>
    <mergeCell ref="BK194:BL195"/>
    <mergeCell ref="BM194:BN195"/>
    <mergeCell ref="BO194:BP195"/>
    <mergeCell ref="BE193:BF193"/>
    <mergeCell ref="BG193:BH193"/>
    <mergeCell ref="BI193:BJ193"/>
    <mergeCell ref="BK193:BL193"/>
    <mergeCell ref="BM193:BN193"/>
    <mergeCell ref="BO193:BP193"/>
    <mergeCell ref="D212:AH214"/>
    <mergeCell ref="AU193:BD195"/>
    <mergeCell ref="BQ194:BR195"/>
    <mergeCell ref="BS194:BT195"/>
    <mergeCell ref="BU194:BV195"/>
    <mergeCell ref="BW194:BX195"/>
    <mergeCell ref="BU199:BV201"/>
    <mergeCell ref="BW199:BX201"/>
    <mergeCell ref="BQ205:BW206"/>
    <mergeCell ref="AD206:AV208"/>
    <mergeCell ref="AD209:AV210"/>
    <mergeCell ref="BR196:BS198"/>
    <mergeCell ref="BT196:BT198"/>
    <mergeCell ref="BU196:BV198"/>
    <mergeCell ref="BW196:BX198"/>
    <mergeCell ref="AU199:BJ201"/>
    <mergeCell ref="BK199:BL201"/>
    <mergeCell ref="BM199:BN201"/>
    <mergeCell ref="BO199:BP201"/>
    <mergeCell ref="BQ199:BR201"/>
    <mergeCell ref="BS199:BT201"/>
    <mergeCell ref="AU196:BA198"/>
    <mergeCell ref="BB196:BE198"/>
    <mergeCell ref="BF196:BH198"/>
    <mergeCell ref="BI196:BJ198"/>
    <mergeCell ref="BK196:BN198"/>
    <mergeCell ref="BO196:BQ198"/>
    <mergeCell ref="L221:AI222"/>
    <mergeCell ref="AQ221:AW222"/>
    <mergeCell ref="AZ221:BW222"/>
    <mergeCell ref="AQ223:AW224"/>
    <mergeCell ref="AZ223:BU224"/>
    <mergeCell ref="D225:Z226"/>
    <mergeCell ref="BF215:BI216"/>
    <mergeCell ref="D219:J220"/>
    <mergeCell ref="AZ219:BB220"/>
    <mergeCell ref="AQ215:AW216"/>
    <mergeCell ref="AZ215:BA216"/>
    <mergeCell ref="BB215:BD216"/>
    <mergeCell ref="BE215:BE216"/>
    <mergeCell ref="D215:J216"/>
    <mergeCell ref="Z215:AA216"/>
    <mergeCell ref="AQ225:BH226"/>
    <mergeCell ref="BI225:BW226"/>
    <mergeCell ref="L215:Y216"/>
    <mergeCell ref="L219:AK220"/>
    <mergeCell ref="AZ217:BW218"/>
    <mergeCell ref="BV223:BW224"/>
    <mergeCell ref="E229:G230"/>
    <mergeCell ref="H229:J230"/>
    <mergeCell ref="L230:Q230"/>
    <mergeCell ref="R230:S230"/>
    <mergeCell ref="T230:U230"/>
    <mergeCell ref="Z228:AA229"/>
    <mergeCell ref="AB228:AC229"/>
    <mergeCell ref="AD228:AE229"/>
    <mergeCell ref="AF228:AG229"/>
    <mergeCell ref="AH228:AI229"/>
    <mergeCell ref="AJ228:AK229"/>
    <mergeCell ref="AB227:AC227"/>
    <mergeCell ref="AD227:AE227"/>
    <mergeCell ref="AF227:AG227"/>
    <mergeCell ref="AH227:AI227"/>
    <mergeCell ref="AJ227:AK227"/>
    <mergeCell ref="L228:Q229"/>
    <mergeCell ref="R228:S229"/>
    <mergeCell ref="T228:U229"/>
    <mergeCell ref="V228:W229"/>
    <mergeCell ref="X228:Y229"/>
    <mergeCell ref="L227:Q227"/>
    <mergeCell ref="R227:S227"/>
    <mergeCell ref="T227:U227"/>
    <mergeCell ref="V227:W227"/>
    <mergeCell ref="X227:Y227"/>
    <mergeCell ref="Z227:AA227"/>
    <mergeCell ref="AJ230:AK230"/>
    <mergeCell ref="BM230:BS232"/>
    <mergeCell ref="AH231:AI232"/>
    <mergeCell ref="AJ231:AK232"/>
    <mergeCell ref="V230:W230"/>
    <mergeCell ref="X230:Y230"/>
    <mergeCell ref="Z230:AA230"/>
    <mergeCell ref="AB230:AC230"/>
    <mergeCell ref="AD230:AE230"/>
    <mergeCell ref="AF230:AG230"/>
    <mergeCell ref="BE228:BK229"/>
    <mergeCell ref="AQ233:BA235"/>
    <mergeCell ref="BC233:BK235"/>
    <mergeCell ref="BM233:BN235"/>
    <mergeCell ref="BO233:BW235"/>
    <mergeCell ref="BT230:BW232"/>
    <mergeCell ref="AH230:AI230"/>
    <mergeCell ref="AQ230:BA232"/>
    <mergeCell ref="BC230:BH232"/>
    <mergeCell ref="BI230:BL232"/>
    <mergeCell ref="BL228:BW229"/>
    <mergeCell ref="Z234:AA235"/>
    <mergeCell ref="Z233:AA233"/>
    <mergeCell ref="AB233:AC233"/>
    <mergeCell ref="AD233:AE233"/>
    <mergeCell ref="AF233:AG233"/>
    <mergeCell ref="AH233:AI233"/>
    <mergeCell ref="AJ233:AK233"/>
    <mergeCell ref="AH234:AI235"/>
    <mergeCell ref="AJ234:AK235"/>
    <mergeCell ref="D232:K233"/>
    <mergeCell ref="L233:Q233"/>
    <mergeCell ref="R233:S233"/>
    <mergeCell ref="T233:U233"/>
    <mergeCell ref="V233:W233"/>
    <mergeCell ref="X233:Y233"/>
    <mergeCell ref="L231:Q232"/>
    <mergeCell ref="R231:S232"/>
    <mergeCell ref="T231:U232"/>
    <mergeCell ref="V231:W232"/>
    <mergeCell ref="X231:Y232"/>
    <mergeCell ref="Z231:AA232"/>
    <mergeCell ref="AB231:AC232"/>
    <mergeCell ref="AD231:AE232"/>
    <mergeCell ref="AF231:AG232"/>
    <mergeCell ref="AB234:AC235"/>
    <mergeCell ref="AD234:AE235"/>
    <mergeCell ref="AF234:AG235"/>
    <mergeCell ref="BC242:BK243"/>
    <mergeCell ref="BL242:BO243"/>
    <mergeCell ref="BP242:BX243"/>
    <mergeCell ref="B244:C246"/>
    <mergeCell ref="D244:F246"/>
    <mergeCell ref="G244:I246"/>
    <mergeCell ref="J244:AH246"/>
    <mergeCell ref="AI244:AP246"/>
    <mergeCell ref="AQ244:AT246"/>
    <mergeCell ref="AU244:BB246"/>
    <mergeCell ref="D240:M241"/>
    <mergeCell ref="D242:I243"/>
    <mergeCell ref="J242:AH243"/>
    <mergeCell ref="AI242:AP243"/>
    <mergeCell ref="AQ242:AT243"/>
    <mergeCell ref="AU242:BB243"/>
    <mergeCell ref="D238:K239"/>
    <mergeCell ref="L238:N239"/>
    <mergeCell ref="O238:Q239"/>
    <mergeCell ref="R238:T239"/>
    <mergeCell ref="U238:W239"/>
    <mergeCell ref="AQ236:BA238"/>
    <mergeCell ref="BC236:BW238"/>
    <mergeCell ref="BC247:BK249"/>
    <mergeCell ref="BL247:BO249"/>
    <mergeCell ref="BP247:BX249"/>
    <mergeCell ref="B250:C252"/>
    <mergeCell ref="D250:F252"/>
    <mergeCell ref="G250:I252"/>
    <mergeCell ref="J250:AH252"/>
    <mergeCell ref="AI250:AP252"/>
    <mergeCell ref="AQ250:AT252"/>
    <mergeCell ref="AU250:BB252"/>
    <mergeCell ref="BC244:BK246"/>
    <mergeCell ref="BL244:BO246"/>
    <mergeCell ref="BP244:BX246"/>
    <mergeCell ref="B247:C249"/>
    <mergeCell ref="D247:F249"/>
    <mergeCell ref="G247:I249"/>
    <mergeCell ref="J247:AH249"/>
    <mergeCell ref="AI247:AP249"/>
    <mergeCell ref="AQ247:AT249"/>
    <mergeCell ref="AU247:BB249"/>
    <mergeCell ref="BC253:BK255"/>
    <mergeCell ref="BL253:BO255"/>
    <mergeCell ref="BP253:BX255"/>
    <mergeCell ref="B256:C258"/>
    <mergeCell ref="D256:F258"/>
    <mergeCell ref="G256:I258"/>
    <mergeCell ref="J256:AH258"/>
    <mergeCell ref="AI256:AP258"/>
    <mergeCell ref="AQ256:AT258"/>
    <mergeCell ref="AU256:BB258"/>
    <mergeCell ref="BC250:BK252"/>
    <mergeCell ref="BL250:BO252"/>
    <mergeCell ref="BP250:BX252"/>
    <mergeCell ref="B253:C255"/>
    <mergeCell ref="D253:F255"/>
    <mergeCell ref="G253:I255"/>
    <mergeCell ref="J253:AH255"/>
    <mergeCell ref="AI253:AP255"/>
    <mergeCell ref="AQ253:AT255"/>
    <mergeCell ref="AU253:BB255"/>
    <mergeCell ref="BC259:BK261"/>
    <mergeCell ref="BL259:BO261"/>
    <mergeCell ref="BP259:BX261"/>
    <mergeCell ref="B262:C264"/>
    <mergeCell ref="D262:F264"/>
    <mergeCell ref="G262:I264"/>
    <mergeCell ref="J262:AH264"/>
    <mergeCell ref="AI262:AP264"/>
    <mergeCell ref="AQ262:AT264"/>
    <mergeCell ref="AU262:BB264"/>
    <mergeCell ref="BC256:BK258"/>
    <mergeCell ref="BL256:BO258"/>
    <mergeCell ref="BP256:BX258"/>
    <mergeCell ref="B259:C261"/>
    <mergeCell ref="D259:F261"/>
    <mergeCell ref="G259:I261"/>
    <mergeCell ref="J259:AH261"/>
    <mergeCell ref="AI259:AP261"/>
    <mergeCell ref="AQ259:AT261"/>
    <mergeCell ref="AU259:BB261"/>
    <mergeCell ref="BL265:BO267"/>
    <mergeCell ref="BP265:BX267"/>
    <mergeCell ref="B268:C270"/>
    <mergeCell ref="D268:F270"/>
    <mergeCell ref="G268:I270"/>
    <mergeCell ref="J268:AH270"/>
    <mergeCell ref="AI268:AP270"/>
    <mergeCell ref="AQ268:AT270"/>
    <mergeCell ref="AU268:BB270"/>
    <mergeCell ref="BC262:BK264"/>
    <mergeCell ref="BL262:BO264"/>
    <mergeCell ref="BP262:BX264"/>
    <mergeCell ref="B265:C267"/>
    <mergeCell ref="D265:F267"/>
    <mergeCell ref="G265:I267"/>
    <mergeCell ref="J265:AH267"/>
    <mergeCell ref="AI265:AP267"/>
    <mergeCell ref="AQ265:AT267"/>
    <mergeCell ref="AU265:BB267"/>
    <mergeCell ref="B277:C279"/>
    <mergeCell ref="D277:F279"/>
    <mergeCell ref="G277:I279"/>
    <mergeCell ref="J277:AH279"/>
    <mergeCell ref="AI277:AP279"/>
    <mergeCell ref="AQ277:AT279"/>
    <mergeCell ref="BC274:BK276"/>
    <mergeCell ref="BL274:BO276"/>
    <mergeCell ref="BP274:BX276"/>
    <mergeCell ref="B274:C276"/>
    <mergeCell ref="D274:F276"/>
    <mergeCell ref="G274:I276"/>
    <mergeCell ref="J274:AH276"/>
    <mergeCell ref="AI274:AP276"/>
    <mergeCell ref="AQ274:AT276"/>
    <mergeCell ref="AU274:BB276"/>
    <mergeCell ref="AU271:BB273"/>
    <mergeCell ref="BC271:BK273"/>
    <mergeCell ref="BL271:BO273"/>
    <mergeCell ref="BP271:BX273"/>
    <mergeCell ref="B271:C273"/>
    <mergeCell ref="D271:F273"/>
    <mergeCell ref="G271:I273"/>
    <mergeCell ref="J271:AH273"/>
    <mergeCell ref="AI271:AP273"/>
    <mergeCell ref="AQ271:AT273"/>
    <mergeCell ref="BG295:BH296"/>
    <mergeCell ref="BI295:BJ296"/>
    <mergeCell ref="BK295:BL296"/>
    <mergeCell ref="BM295:BN296"/>
    <mergeCell ref="BO295:BP296"/>
    <mergeCell ref="BQ295:BR296"/>
    <mergeCell ref="BS295:BT296"/>
    <mergeCell ref="BU295:BV296"/>
    <mergeCell ref="BW295:BX296"/>
    <mergeCell ref="D297:I302"/>
    <mergeCell ref="J297:O302"/>
    <mergeCell ref="P297:U302"/>
    <mergeCell ref="V297:AA302"/>
    <mergeCell ref="AB297:AG302"/>
    <mergeCell ref="BU294:BV294"/>
    <mergeCell ref="BF297:BH299"/>
    <mergeCell ref="BI297:BJ299"/>
    <mergeCell ref="BK297:BN299"/>
    <mergeCell ref="BO297:BQ299"/>
    <mergeCell ref="BR297:BS299"/>
    <mergeCell ref="BT297:BT299"/>
    <mergeCell ref="BU297:BV299"/>
    <mergeCell ref="BW297:BX299"/>
    <mergeCell ref="BK300:BL302"/>
    <mergeCell ref="BM300:BN302"/>
    <mergeCell ref="AH297:AM302"/>
    <mergeCell ref="AU297:BA299"/>
    <mergeCell ref="BB297:BE299"/>
    <mergeCell ref="AU300:BJ302"/>
    <mergeCell ref="D186:I187"/>
    <mergeCell ref="J186:V187"/>
    <mergeCell ref="W186:AH187"/>
    <mergeCell ref="AI186:AT187"/>
    <mergeCell ref="AU186:BB187"/>
    <mergeCell ref="D188:I189"/>
    <mergeCell ref="J188:V189"/>
    <mergeCell ref="W188:AH189"/>
    <mergeCell ref="AI188:AT189"/>
    <mergeCell ref="AU188:BB189"/>
    <mergeCell ref="J80:V81"/>
    <mergeCell ref="W80:AH81"/>
    <mergeCell ref="D84:I85"/>
    <mergeCell ref="AI84:AT85"/>
    <mergeCell ref="AU84:BB85"/>
    <mergeCell ref="D86:I87"/>
    <mergeCell ref="D182:I183"/>
    <mergeCell ref="J182:V183"/>
    <mergeCell ref="W182:AH183"/>
    <mergeCell ref="AI182:AT183"/>
    <mergeCell ref="AU182:BB183"/>
    <mergeCell ref="D184:I185"/>
    <mergeCell ref="J184:V185"/>
    <mergeCell ref="W184:AH185"/>
    <mergeCell ref="D180:I181"/>
    <mergeCell ref="J180:AH181"/>
    <mergeCell ref="AI180:AT181"/>
    <mergeCell ref="AU180:BB181"/>
    <mergeCell ref="AU176:BB178"/>
    <mergeCell ref="AB133:AC134"/>
    <mergeCell ref="Z129:AA129"/>
    <mergeCell ref="AB129:AC129"/>
    <mergeCell ref="BP287:BX288"/>
    <mergeCell ref="BP289:BX290"/>
    <mergeCell ref="BP291:BX292"/>
    <mergeCell ref="BC287:BO288"/>
    <mergeCell ref="BC289:BO290"/>
    <mergeCell ref="BC291:BO292"/>
    <mergeCell ref="AI190:BB191"/>
    <mergeCell ref="D191:I191"/>
    <mergeCell ref="D283:I284"/>
    <mergeCell ref="J283:V284"/>
    <mergeCell ref="W283:AH284"/>
    <mergeCell ref="AI283:AT284"/>
    <mergeCell ref="AU283:BB284"/>
    <mergeCell ref="D285:I286"/>
    <mergeCell ref="J285:V286"/>
    <mergeCell ref="W285:AH286"/>
    <mergeCell ref="AI285:AT286"/>
    <mergeCell ref="AU285:BB286"/>
    <mergeCell ref="BC190:BO191"/>
    <mergeCell ref="BP190:BX191"/>
    <mergeCell ref="BP281:BX282"/>
    <mergeCell ref="BP283:BX284"/>
    <mergeCell ref="BP285:BX286"/>
    <mergeCell ref="BC281:BO282"/>
    <mergeCell ref="BC283:BO284"/>
    <mergeCell ref="BC285:BO286"/>
    <mergeCell ref="D281:I282"/>
    <mergeCell ref="J281:AH282"/>
    <mergeCell ref="D193:I195"/>
    <mergeCell ref="J193:O195"/>
    <mergeCell ref="P193:U195"/>
    <mergeCell ref="V193:AA195"/>
    <mergeCell ref="AB193:AG195"/>
    <mergeCell ref="AH193:AM195"/>
    <mergeCell ref="D196:I201"/>
    <mergeCell ref="J196:O201"/>
    <mergeCell ref="P196:U201"/>
    <mergeCell ref="V196:AA201"/>
    <mergeCell ref="AB196:AG201"/>
    <mergeCell ref="AH196:AM201"/>
    <mergeCell ref="D294:I296"/>
    <mergeCell ref="J294:O296"/>
    <mergeCell ref="P294:U296"/>
    <mergeCell ref="V294:AA296"/>
    <mergeCell ref="AB294:AG296"/>
    <mergeCell ref="AH294:AM296"/>
    <mergeCell ref="D287:I288"/>
    <mergeCell ref="J287:V288"/>
    <mergeCell ref="W287:AH288"/>
    <mergeCell ref="AI287:AT288"/>
    <mergeCell ref="D289:I290"/>
    <mergeCell ref="J289:V290"/>
    <mergeCell ref="W289:AH290"/>
    <mergeCell ref="AI289:AT290"/>
    <mergeCell ref="AI291:BB292"/>
    <mergeCell ref="D292:I292"/>
    <mergeCell ref="AI281:AT282"/>
    <mergeCell ref="AU281:BB282"/>
    <mergeCell ref="AU277:BB279"/>
    <mergeCell ref="L234:Q235"/>
    <mergeCell ref="R234:S235"/>
    <mergeCell ref="T234:U235"/>
    <mergeCell ref="V234:W235"/>
    <mergeCell ref="X234:Y235"/>
    <mergeCell ref="BP86:BX87"/>
    <mergeCell ref="BP88:BX89"/>
    <mergeCell ref="BC180:BO181"/>
    <mergeCell ref="BC182:BO183"/>
    <mergeCell ref="BC184:BO185"/>
    <mergeCell ref="BC186:BO187"/>
    <mergeCell ref="BC188:BO189"/>
    <mergeCell ref="BP180:BX181"/>
    <mergeCell ref="BP182:BX183"/>
    <mergeCell ref="BP184:BX185"/>
    <mergeCell ref="BP186:BX187"/>
    <mergeCell ref="BP188:BX189"/>
    <mergeCell ref="BC176:BK178"/>
    <mergeCell ref="BL176:BO178"/>
    <mergeCell ref="BP176:BX178"/>
    <mergeCell ref="BC167:BK169"/>
    <mergeCell ref="BL167:BO169"/>
    <mergeCell ref="BP167:BX169"/>
    <mergeCell ref="BC164:BK166"/>
    <mergeCell ref="BL164:BO166"/>
    <mergeCell ref="BP164:BX166"/>
    <mergeCell ref="BC158:BK160"/>
    <mergeCell ref="BL158:BO160"/>
    <mergeCell ref="BP158:BX160"/>
    <mergeCell ref="BC155:BK157"/>
    <mergeCell ref="BL155:BO157"/>
    <mergeCell ref="BP155:BX157"/>
    <mergeCell ref="BC149:BK151"/>
    <mergeCell ref="BL149:BO151"/>
    <mergeCell ref="BP149:BX151"/>
    <mergeCell ref="BC146:BK148"/>
    <mergeCell ref="BL146:BO148"/>
    <mergeCell ref="BY101:BZ101"/>
    <mergeCell ref="BY202:BZ202"/>
    <mergeCell ref="BY303:BZ303"/>
    <mergeCell ref="AU294:BD296"/>
    <mergeCell ref="BE294:BF294"/>
    <mergeCell ref="BG294:BH294"/>
    <mergeCell ref="BI294:BJ294"/>
    <mergeCell ref="BK294:BL294"/>
    <mergeCell ref="BM294:BN294"/>
    <mergeCell ref="BO294:BP294"/>
    <mergeCell ref="BQ294:BR294"/>
    <mergeCell ref="BS294:BT294"/>
    <mergeCell ref="AQ124:BH125"/>
    <mergeCell ref="BI124:BW125"/>
    <mergeCell ref="BO300:BP302"/>
    <mergeCell ref="BQ300:BR302"/>
    <mergeCell ref="BS300:BT302"/>
    <mergeCell ref="BU300:BV302"/>
    <mergeCell ref="BW300:BX302"/>
    <mergeCell ref="AU287:BB288"/>
    <mergeCell ref="AU289:BB290"/>
    <mergeCell ref="BC277:BK279"/>
    <mergeCell ref="BL277:BO279"/>
    <mergeCell ref="BP277:BX279"/>
    <mergeCell ref="BC268:BK270"/>
    <mergeCell ref="BL268:BO270"/>
    <mergeCell ref="BP268:BX270"/>
    <mergeCell ref="BC265:BK267"/>
    <mergeCell ref="AI184:AT185"/>
    <mergeCell ref="AU184:BB185"/>
    <mergeCell ref="BE295:BF296"/>
    <mergeCell ref="BW294:BX294"/>
  </mergeCells>
  <phoneticPr fontId="2"/>
  <conditionalFormatting sqref="D41:F43">
    <cfRule type="expression" dxfId="298" priority="126">
      <formula>$D$41&lt;&gt;""</formula>
    </cfRule>
  </conditionalFormatting>
  <conditionalFormatting sqref="D44:F46">
    <cfRule type="expression" dxfId="297" priority="117">
      <formula>$D$44&lt;&gt;""</formula>
    </cfRule>
  </conditionalFormatting>
  <conditionalFormatting sqref="D47:F49">
    <cfRule type="expression" dxfId="296" priority="110">
      <formula>$D$47&lt;&gt;""</formula>
    </cfRule>
  </conditionalFormatting>
  <conditionalFormatting sqref="D50:F52">
    <cfRule type="expression" dxfId="295" priority="103">
      <formula>$D$50&lt;&gt;""</formula>
    </cfRule>
  </conditionalFormatting>
  <conditionalFormatting sqref="D53:F55">
    <cfRule type="expression" dxfId="294" priority="96">
      <formula>$D$53&lt;&gt;""</formula>
    </cfRule>
  </conditionalFormatting>
  <conditionalFormatting sqref="D56:F58">
    <cfRule type="expression" dxfId="293" priority="89">
      <formula>$D$56&lt;&gt;""</formula>
    </cfRule>
  </conditionalFormatting>
  <conditionalFormatting sqref="D59:F61">
    <cfRule type="expression" dxfId="292" priority="82">
      <formula>$D$59&lt;&gt;""</formula>
    </cfRule>
  </conditionalFormatting>
  <conditionalFormatting sqref="D62:F64">
    <cfRule type="expression" dxfId="291" priority="75">
      <formula>$D$62&lt;&gt;""</formula>
    </cfRule>
  </conditionalFormatting>
  <conditionalFormatting sqref="D65:F67">
    <cfRule type="expression" dxfId="290" priority="68">
      <formula>$D$65&lt;&gt;""</formula>
    </cfRule>
  </conditionalFormatting>
  <conditionalFormatting sqref="D68:F70">
    <cfRule type="expression" dxfId="289" priority="61">
      <formula>$D$68&lt;&gt;""</formula>
    </cfRule>
  </conditionalFormatting>
  <conditionalFormatting sqref="D71:F73">
    <cfRule type="expression" dxfId="288" priority="54">
      <formula>$D$71&lt;&gt;""</formula>
    </cfRule>
  </conditionalFormatting>
  <conditionalFormatting sqref="D74:F76">
    <cfRule type="expression" dxfId="287" priority="47">
      <formula>$D$74&lt;&gt;""</formula>
    </cfRule>
  </conditionalFormatting>
  <conditionalFormatting sqref="E26:G27">
    <cfRule type="expression" dxfId="286" priority="144">
      <formula>$E$26&lt;&gt;""</formula>
    </cfRule>
  </conditionalFormatting>
  <conditionalFormatting sqref="G41:I43">
    <cfRule type="expression" dxfId="285" priority="125">
      <formula>$G$41&lt;&gt;""</formula>
    </cfRule>
  </conditionalFormatting>
  <conditionalFormatting sqref="G44:I46">
    <cfRule type="expression" dxfId="284" priority="116">
      <formula>$G$44&lt;&gt;""</formula>
    </cfRule>
  </conditionalFormatting>
  <conditionalFormatting sqref="G47:I49">
    <cfRule type="expression" dxfId="283" priority="109">
      <formula>$G$47&lt;&gt;""</formula>
    </cfRule>
  </conditionalFormatting>
  <conditionalFormatting sqref="G50:I52">
    <cfRule type="expression" dxfId="282" priority="102">
      <formula>$G$50&lt;&gt;""</formula>
    </cfRule>
  </conditionalFormatting>
  <conditionalFormatting sqref="G53:I55">
    <cfRule type="expression" dxfId="281" priority="95">
      <formula>$G$53&lt;&gt;""</formula>
    </cfRule>
  </conditionalFormatting>
  <conditionalFormatting sqref="G56:I58">
    <cfRule type="expression" dxfId="280" priority="88">
      <formula>$G$56&lt;&gt;""</formula>
    </cfRule>
  </conditionalFormatting>
  <conditionalFormatting sqref="G59:I61">
    <cfRule type="expression" dxfId="279" priority="81">
      <formula>$G$59&lt;&gt;""</formula>
    </cfRule>
  </conditionalFormatting>
  <conditionalFormatting sqref="G62:I64">
    <cfRule type="expression" dxfId="278" priority="74">
      <formula>$G$62&lt;&gt;""</formula>
    </cfRule>
  </conditionalFormatting>
  <conditionalFormatting sqref="G65:I67">
    <cfRule type="expression" dxfId="277" priority="67">
      <formula>$G$65&lt;&gt;""</formula>
    </cfRule>
  </conditionalFormatting>
  <conditionalFormatting sqref="G68:I70">
    <cfRule type="expression" dxfId="276" priority="60">
      <formula>$G$68&lt;&gt;""</formula>
    </cfRule>
  </conditionalFormatting>
  <conditionalFormatting sqref="G71:I73">
    <cfRule type="expression" dxfId="275" priority="53">
      <formula>$G$71&lt;&gt;""</formula>
    </cfRule>
  </conditionalFormatting>
  <conditionalFormatting sqref="G74:I76">
    <cfRule type="expression" dxfId="274" priority="46">
      <formula>$G$74&lt;&gt;""</formula>
    </cfRule>
  </conditionalFormatting>
  <conditionalFormatting sqref="J41:AH43">
    <cfRule type="expression" dxfId="273" priority="124">
      <formula>$J$41&lt;&gt;""</formula>
    </cfRule>
  </conditionalFormatting>
  <conditionalFormatting sqref="J44:AH46">
    <cfRule type="expression" dxfId="272" priority="115">
      <formula>$J$44&lt;&gt;""</formula>
    </cfRule>
  </conditionalFormatting>
  <conditionalFormatting sqref="J47:AH49">
    <cfRule type="expression" dxfId="271" priority="108">
      <formula>$J$47&lt;&gt;""</formula>
    </cfRule>
  </conditionalFormatting>
  <conditionalFormatting sqref="J50:AH52">
    <cfRule type="expression" dxfId="270" priority="101">
      <formula>$J$50&lt;&gt;""</formula>
    </cfRule>
  </conditionalFormatting>
  <conditionalFormatting sqref="J53:AH55">
    <cfRule type="expression" dxfId="269" priority="94">
      <formula>$J$53&lt;&gt;""</formula>
    </cfRule>
  </conditionalFormatting>
  <conditionalFormatting sqref="J56:AH58">
    <cfRule type="expression" dxfId="268" priority="87">
      <formula>$J$56&lt;&gt;""</formula>
    </cfRule>
  </conditionalFormatting>
  <conditionalFormatting sqref="J59:AH61">
    <cfRule type="expression" dxfId="267" priority="80">
      <formula>$J$59&lt;&gt;""</formula>
    </cfRule>
  </conditionalFormatting>
  <conditionalFormatting sqref="J62:AH64">
    <cfRule type="expression" dxfId="266" priority="73">
      <formula>$J$62&lt;&gt;""</formula>
    </cfRule>
  </conditionalFormatting>
  <conditionalFormatting sqref="J65:AH67">
    <cfRule type="expression" dxfId="265" priority="66">
      <formula>$J$65&lt;&gt;""</formula>
    </cfRule>
  </conditionalFormatting>
  <conditionalFormatting sqref="J68:AH70">
    <cfRule type="expression" dxfId="264" priority="59">
      <formula>$J$68&lt;&gt;""</formula>
    </cfRule>
  </conditionalFormatting>
  <conditionalFormatting sqref="J71:AH73">
    <cfRule type="expression" dxfId="263" priority="52">
      <formula>$J$71&lt;&gt;""</formula>
    </cfRule>
  </conditionalFormatting>
  <conditionalFormatting sqref="J74:AH76">
    <cfRule type="expression" dxfId="262" priority="45">
      <formula>$J$74&lt;&gt;""</formula>
    </cfRule>
  </conditionalFormatting>
  <conditionalFormatting sqref="L12:Y13">
    <cfRule type="expression" dxfId="261" priority="147">
      <formula>$L$12&lt;&gt;""</formula>
    </cfRule>
  </conditionalFormatting>
  <conditionalFormatting sqref="L16:AK17">
    <cfRule type="expression" dxfId="260" priority="145">
      <formula>$L$16&lt;&gt;""</formula>
    </cfRule>
  </conditionalFormatting>
  <conditionalFormatting sqref="AB12:AF13">
    <cfRule type="expression" dxfId="259" priority="146">
      <formula>$AB$12&lt;&gt;""</formula>
    </cfRule>
  </conditionalFormatting>
  <conditionalFormatting sqref="AI41:AP43">
    <cfRule type="expression" dxfId="258" priority="122">
      <formula>$AI$41&lt;&gt;""</formula>
    </cfRule>
  </conditionalFormatting>
  <conditionalFormatting sqref="AI44:AP46">
    <cfRule type="expression" dxfId="257" priority="35">
      <formula>$AI$44&lt;&gt;""</formula>
    </cfRule>
  </conditionalFormatting>
  <conditionalFormatting sqref="AI47:AP49">
    <cfRule type="expression" dxfId="256" priority="34">
      <formula>$AI$47&lt;&gt;""</formula>
    </cfRule>
  </conditionalFormatting>
  <conditionalFormatting sqref="AI50:AP52">
    <cfRule type="expression" dxfId="255" priority="26">
      <formula>$AI$50&lt;&gt;""</formula>
    </cfRule>
  </conditionalFormatting>
  <conditionalFormatting sqref="AI53:AP55">
    <cfRule type="expression" dxfId="254" priority="23">
      <formula>$AI$53&lt;&gt;""</formula>
    </cfRule>
  </conditionalFormatting>
  <conditionalFormatting sqref="AI56:AP58">
    <cfRule type="expression" dxfId="253" priority="20">
      <formula>$AI$56&lt;&gt;""</formula>
    </cfRule>
  </conditionalFormatting>
  <conditionalFormatting sqref="AI59:AP61">
    <cfRule type="expression" dxfId="252" priority="17">
      <formula>$AI$59&lt;&gt;""</formula>
    </cfRule>
  </conditionalFormatting>
  <conditionalFormatting sqref="AI62:AP64">
    <cfRule type="expression" dxfId="251" priority="14">
      <formula>$AI$62&lt;&gt;""</formula>
    </cfRule>
  </conditionalFormatting>
  <conditionalFormatting sqref="AI65:AP67">
    <cfRule type="expression" dxfId="250" priority="13">
      <formula>$AI$65</formula>
    </cfRule>
  </conditionalFormatting>
  <conditionalFormatting sqref="AI68:AP70">
    <cfRule type="expression" dxfId="249" priority="8">
      <formula>$AI$68&lt;&gt;""</formula>
    </cfRule>
  </conditionalFormatting>
  <conditionalFormatting sqref="AI71:AP73">
    <cfRule type="expression" dxfId="248" priority="5">
      <formula>$AI$71&lt;&gt;""</formula>
    </cfRule>
  </conditionalFormatting>
  <conditionalFormatting sqref="AI74:AP76">
    <cfRule type="expression" dxfId="247" priority="2">
      <formula>$AI$74&lt;&gt;""</formula>
    </cfRule>
  </conditionalFormatting>
  <conditionalFormatting sqref="AQ41:AT43">
    <cfRule type="expression" dxfId="246" priority="121">
      <formula>$AQ$41&lt;&gt;""</formula>
    </cfRule>
  </conditionalFormatting>
  <conditionalFormatting sqref="AQ44:AT46">
    <cfRule type="expression" dxfId="245" priority="112">
      <formula>$AQ$44&lt;&gt;""</formula>
    </cfRule>
  </conditionalFormatting>
  <conditionalFormatting sqref="AQ47:AT49">
    <cfRule type="expression" dxfId="244" priority="105">
      <formula>$AQ$47&lt;&gt;""</formula>
    </cfRule>
  </conditionalFormatting>
  <conditionalFormatting sqref="AQ50:AT52">
    <cfRule type="expression" dxfId="243" priority="98">
      <formula>$AQ$50&lt;&gt;""</formula>
    </cfRule>
  </conditionalFormatting>
  <conditionalFormatting sqref="AQ53:AT55">
    <cfRule type="expression" dxfId="242" priority="91">
      <formula>$AQ$53&lt;&gt;""</formula>
    </cfRule>
  </conditionalFormatting>
  <conditionalFormatting sqref="AQ56:AT58">
    <cfRule type="expression" dxfId="241" priority="84">
      <formula>$AQ$56&lt;&gt;""</formula>
    </cfRule>
  </conditionalFormatting>
  <conditionalFormatting sqref="AQ59:AT61">
    <cfRule type="expression" dxfId="240" priority="77">
      <formula>$AQ$59&lt;&gt;""</formula>
    </cfRule>
  </conditionalFormatting>
  <conditionalFormatting sqref="AQ62:AT64">
    <cfRule type="expression" dxfId="239" priority="70">
      <formula>$AQ$62&lt;&gt;""</formula>
    </cfRule>
  </conditionalFormatting>
  <conditionalFormatting sqref="AQ65:AT67">
    <cfRule type="expression" dxfId="238" priority="63">
      <formula>$AQ$65&lt;&gt;""</formula>
    </cfRule>
  </conditionalFormatting>
  <conditionalFormatting sqref="AQ68:AT70">
    <cfRule type="expression" dxfId="237" priority="56">
      <formula>$AQ$68&lt;&gt;""</formula>
    </cfRule>
  </conditionalFormatting>
  <conditionalFormatting sqref="AQ71:AT73">
    <cfRule type="expression" dxfId="236" priority="49">
      <formula>$AQ$71&lt;&gt;""</formula>
    </cfRule>
  </conditionalFormatting>
  <conditionalFormatting sqref="AQ74:AT76">
    <cfRule type="expression" dxfId="235" priority="42">
      <formula>$AQ$74&lt;&gt;""</formula>
    </cfRule>
  </conditionalFormatting>
  <conditionalFormatting sqref="AU41:BB43">
    <cfRule type="expression" dxfId="234" priority="120">
      <formula>$AU$41&lt;&gt;""</formula>
    </cfRule>
  </conditionalFormatting>
  <conditionalFormatting sqref="AU44:BB46">
    <cfRule type="expression" dxfId="233" priority="111">
      <formula>$AU$44&lt;&gt;""</formula>
    </cfRule>
  </conditionalFormatting>
  <conditionalFormatting sqref="AU47:BB49">
    <cfRule type="expression" dxfId="232" priority="104">
      <formula>$AU$47&lt;&gt;""</formula>
    </cfRule>
  </conditionalFormatting>
  <conditionalFormatting sqref="AU50:BB52">
    <cfRule type="expression" dxfId="231" priority="97">
      <formula>$AU$50&lt;&gt;""</formula>
    </cfRule>
  </conditionalFormatting>
  <conditionalFormatting sqref="AU53:BB55">
    <cfRule type="expression" dxfId="230" priority="90">
      <formula>$AU$53&lt;&gt;""</formula>
    </cfRule>
  </conditionalFormatting>
  <conditionalFormatting sqref="AU56:BB58">
    <cfRule type="expression" dxfId="229" priority="83">
      <formula>$AU$56&lt;&gt;""</formula>
    </cfRule>
  </conditionalFormatting>
  <conditionalFormatting sqref="AU59:BB61">
    <cfRule type="expression" dxfId="228" priority="76">
      <formula>$AU$59&lt;&gt;""</formula>
    </cfRule>
  </conditionalFormatting>
  <conditionalFormatting sqref="AU62:BB64">
    <cfRule type="expression" dxfId="227" priority="69">
      <formula>$AU$62&lt;&gt;""</formula>
    </cfRule>
  </conditionalFormatting>
  <conditionalFormatting sqref="AU65:BB67">
    <cfRule type="expression" dxfId="226" priority="62">
      <formula>$AU$65&lt;&gt;""</formula>
    </cfRule>
  </conditionalFormatting>
  <conditionalFormatting sqref="AU68:BB70">
    <cfRule type="expression" dxfId="225" priority="55">
      <formula>$AU$68&lt;&gt;""</formula>
    </cfRule>
  </conditionalFormatting>
  <conditionalFormatting sqref="AU71:BB73">
    <cfRule type="expression" dxfId="224" priority="48">
      <formula>$AU$71&lt;&gt;""</formula>
    </cfRule>
  </conditionalFormatting>
  <conditionalFormatting sqref="AU74:BB76">
    <cfRule type="expression" dxfId="223" priority="41">
      <formula>$AU$74&lt;&gt;""</formula>
    </cfRule>
  </conditionalFormatting>
  <conditionalFormatting sqref="AZ14:BW15">
    <cfRule type="expression" dxfId="222" priority="138">
      <formula>$AZ$14&lt;&gt;""</formula>
    </cfRule>
  </conditionalFormatting>
  <conditionalFormatting sqref="AZ18:BW19">
    <cfRule type="expression" dxfId="221" priority="135">
      <formula>$AZ$18&lt;&gt;""</formula>
    </cfRule>
  </conditionalFormatting>
  <conditionalFormatting sqref="AZ20:BW21">
    <cfRule type="expression" dxfId="220" priority="134">
      <formula>$AZ$20&lt;&gt;""</formula>
    </cfRule>
  </conditionalFormatting>
  <conditionalFormatting sqref="BB12:BD13">
    <cfRule type="expression" dxfId="219" priority="140">
      <formula>$BB$12&lt;&gt;""</formula>
    </cfRule>
  </conditionalFormatting>
  <conditionalFormatting sqref="BC27:BH29">
    <cfRule type="expression" dxfId="218" priority="170">
      <formula>$CC$24&lt;&gt;""</formula>
    </cfRule>
    <cfRule type="expression" dxfId="217" priority="131">
      <formula>$BC$27&lt;&gt;""</formula>
    </cfRule>
  </conditionalFormatting>
  <conditionalFormatting sqref="BC16:BK17">
    <cfRule type="expression" dxfId="216" priority="156">
      <formula>$CC$13&lt;&gt;""</formula>
    </cfRule>
    <cfRule type="expression" dxfId="215" priority="137">
      <formula>$BC$16&lt;&gt;""</formula>
    </cfRule>
  </conditionalFormatting>
  <conditionalFormatting sqref="BC30:BK32">
    <cfRule type="expression" dxfId="214" priority="129">
      <formula>$BC$30&lt;&gt;""</formula>
    </cfRule>
    <cfRule type="expression" dxfId="213" priority="168">
      <formula>$CC$27&lt;&gt;""</formula>
    </cfRule>
  </conditionalFormatting>
  <conditionalFormatting sqref="BC118:BK119">
    <cfRule type="expression" dxfId="212" priority="152">
      <formula>$CC$13&lt;&gt;""</formula>
    </cfRule>
  </conditionalFormatting>
  <conditionalFormatting sqref="BC219:BK220">
    <cfRule type="expression" dxfId="211" priority="150">
      <formula>$CC$13&lt;&gt;""</formula>
    </cfRule>
  </conditionalFormatting>
  <conditionalFormatting sqref="BC33:BW35">
    <cfRule type="expression" dxfId="210" priority="127">
      <formula>$BC$33&lt;&gt;""</formula>
    </cfRule>
    <cfRule type="expression" dxfId="209" priority="166">
      <formula>$CC$30&lt;&gt;""</formula>
    </cfRule>
  </conditionalFormatting>
  <conditionalFormatting sqref="BF12:BI13">
    <cfRule type="expression" dxfId="208" priority="139">
      <formula>$BF$12&lt;&gt;""</formula>
    </cfRule>
  </conditionalFormatting>
  <conditionalFormatting sqref="BI6:BJ7">
    <cfRule type="expression" dxfId="207" priority="165">
      <formula>$CL$6&lt;&gt;""</formula>
    </cfRule>
    <cfRule type="expression" dxfId="206" priority="143">
      <formula>$BI$6&lt;&gt;""</formula>
    </cfRule>
  </conditionalFormatting>
  <conditionalFormatting sqref="BI108:BJ109">
    <cfRule type="expression" dxfId="205" priority="162">
      <formula>$CL$6&lt;&gt;""</formula>
    </cfRule>
  </conditionalFormatting>
  <conditionalFormatting sqref="BI209:BJ210">
    <cfRule type="expression" dxfId="204" priority="159">
      <formula>$CL$6&lt;&gt;""</formula>
    </cfRule>
  </conditionalFormatting>
  <conditionalFormatting sqref="BI22:BW23">
    <cfRule type="expression" dxfId="203" priority="133">
      <formula>$BI$22&lt;&gt;""</formula>
    </cfRule>
  </conditionalFormatting>
  <conditionalFormatting sqref="BL41:BO43">
    <cfRule type="expression" dxfId="202" priority="119">
      <formula>$BL$41&lt;&gt;""</formula>
    </cfRule>
  </conditionalFormatting>
  <conditionalFormatting sqref="BL44:BO46">
    <cfRule type="expression" dxfId="201" priority="1">
      <formula>$BL$44&lt;&gt;""</formula>
    </cfRule>
  </conditionalFormatting>
  <conditionalFormatting sqref="BL47:BO49">
    <cfRule type="expression" dxfId="200" priority="40">
      <formula>$BL$47&lt;&gt;""</formula>
    </cfRule>
  </conditionalFormatting>
  <conditionalFormatting sqref="BL50:BO52">
    <cfRule type="expression" dxfId="199" priority="28">
      <formula>$BL$50&lt;&gt;""</formula>
    </cfRule>
  </conditionalFormatting>
  <conditionalFormatting sqref="BL53:BO55">
    <cfRule type="expression" dxfId="198" priority="25">
      <formula>$BL$53&lt;&gt;""</formula>
    </cfRule>
  </conditionalFormatting>
  <conditionalFormatting sqref="BL56:BO58">
    <cfRule type="expression" dxfId="197" priority="22">
      <formula>$BL$56&lt;&gt;""</formula>
    </cfRule>
  </conditionalFormatting>
  <conditionalFormatting sqref="BL59:BO61">
    <cfRule type="expression" dxfId="196" priority="19">
      <formula>$BL$59&lt;&gt;""</formula>
    </cfRule>
  </conditionalFormatting>
  <conditionalFormatting sqref="BL62:BO64">
    <cfRule type="expression" dxfId="195" priority="16">
      <formula>$BL$62&lt;&gt;""</formula>
    </cfRule>
  </conditionalFormatting>
  <conditionalFormatting sqref="BL65:BO67">
    <cfRule type="expression" dxfId="194" priority="12">
      <formula>$BL$65&lt;&gt;""</formula>
    </cfRule>
  </conditionalFormatting>
  <conditionalFormatting sqref="BL68:BO70">
    <cfRule type="expression" dxfId="193" priority="10">
      <formula>$BL$68&lt;&gt;""</formula>
    </cfRule>
  </conditionalFormatting>
  <conditionalFormatting sqref="BL71:BO73">
    <cfRule type="expression" dxfId="192" priority="7">
      <formula>$BL$71&lt;&gt;""</formula>
    </cfRule>
  </conditionalFormatting>
  <conditionalFormatting sqref="BL74:BO76">
    <cfRule type="expression" dxfId="191" priority="4">
      <formula>$BL$74&lt;&gt;""</formula>
    </cfRule>
  </conditionalFormatting>
  <conditionalFormatting sqref="BL25:BW26">
    <cfRule type="expression" dxfId="190" priority="132">
      <formula>$BL$25&lt;&gt;""</formula>
    </cfRule>
  </conditionalFormatting>
  <conditionalFormatting sqref="BM27:BS29">
    <cfRule type="expression" dxfId="189" priority="130">
      <formula>$BM$27&lt;&gt;""</formula>
    </cfRule>
    <cfRule type="expression" dxfId="188" priority="169">
      <formula>$CM$24&lt;&gt;""</formula>
    </cfRule>
  </conditionalFormatting>
  <conditionalFormatting sqref="BN6:BO7">
    <cfRule type="expression" dxfId="187" priority="142">
      <formula>$BN$6&lt;&gt;""</formula>
    </cfRule>
    <cfRule type="expression" dxfId="186" priority="164">
      <formula>$CQ$6&lt;&gt;""</formula>
    </cfRule>
  </conditionalFormatting>
  <conditionalFormatting sqref="BN108:BO109">
    <cfRule type="expression" dxfId="185" priority="161">
      <formula>$CQ$6&lt;&gt;""</formula>
    </cfRule>
  </conditionalFormatting>
  <conditionalFormatting sqref="BN209:BO210">
    <cfRule type="expression" dxfId="184" priority="158">
      <formula>$CQ$6&lt;&gt;""</formula>
    </cfRule>
  </conditionalFormatting>
  <conditionalFormatting sqref="BO16:BW17">
    <cfRule type="expression" dxfId="183" priority="136">
      <formula>$BO$16&lt;&gt;""</formula>
    </cfRule>
    <cfRule type="expression" dxfId="182" priority="155">
      <formula>$CO$13&lt;&gt;""</formula>
    </cfRule>
  </conditionalFormatting>
  <conditionalFormatting sqref="BO30:BW32">
    <cfRule type="expression" dxfId="181" priority="128">
      <formula>$BO$30&lt;&gt;""</formula>
    </cfRule>
    <cfRule type="expression" dxfId="180" priority="167">
      <formula>$CO$27&lt;&gt;""</formula>
    </cfRule>
  </conditionalFormatting>
  <conditionalFormatting sqref="BO118:BW119">
    <cfRule type="expression" dxfId="179" priority="151">
      <formula>$CO$13&lt;&gt;""</formula>
    </cfRule>
  </conditionalFormatting>
  <conditionalFormatting sqref="BO219:BW220">
    <cfRule type="expression" dxfId="178" priority="149">
      <formula>$CO$13&lt;&gt;""</formula>
    </cfRule>
  </conditionalFormatting>
  <conditionalFormatting sqref="BP41:BX43">
    <cfRule type="expression" dxfId="177" priority="118">
      <formula>$BP$41&lt;&gt;""</formula>
    </cfRule>
  </conditionalFormatting>
  <conditionalFormatting sqref="BP44:BX46">
    <cfRule type="expression" dxfId="176" priority="29">
      <formula>$BP$44&lt;&gt;""</formula>
    </cfRule>
  </conditionalFormatting>
  <conditionalFormatting sqref="BP47:BX49">
    <cfRule type="expression" dxfId="175" priority="30">
      <formula>$BP$47&lt;&gt;""</formula>
    </cfRule>
  </conditionalFormatting>
  <conditionalFormatting sqref="BP50:BX52">
    <cfRule type="expression" dxfId="174" priority="27">
      <formula>$BP$50&lt;&gt;""</formula>
    </cfRule>
  </conditionalFormatting>
  <conditionalFormatting sqref="BP53:BX55">
    <cfRule type="expression" dxfId="173" priority="24">
      <formula>$BP$53&lt;&gt;""</formula>
    </cfRule>
  </conditionalFormatting>
  <conditionalFormatting sqref="BP56:BX58">
    <cfRule type="expression" dxfId="172" priority="21">
      <formula>$BP$56&lt;&gt;""</formula>
    </cfRule>
  </conditionalFormatting>
  <conditionalFormatting sqref="BP59:BX61">
    <cfRule type="expression" dxfId="171" priority="18">
      <formula>$BP$59&lt;&gt;""</formula>
    </cfRule>
  </conditionalFormatting>
  <conditionalFormatting sqref="BP62:BX64">
    <cfRule type="expression" dxfId="170" priority="15">
      <formula>$BP$62&lt;&gt;""</formula>
    </cfRule>
  </conditionalFormatting>
  <conditionalFormatting sqref="BP65:BX67">
    <cfRule type="expression" dxfId="169" priority="11">
      <formula>$BP$65&lt;&gt;""</formula>
    </cfRule>
  </conditionalFormatting>
  <conditionalFormatting sqref="BP68:BX70">
    <cfRule type="expression" dxfId="168" priority="9">
      <formula>$BP$68&lt;&gt;""</formula>
    </cfRule>
  </conditionalFormatting>
  <conditionalFormatting sqref="BP71:BX73">
    <cfRule type="expression" dxfId="167" priority="6">
      <formula>$BP$71&lt;&gt;""</formula>
    </cfRule>
  </conditionalFormatting>
  <conditionalFormatting sqref="BP74:BX76">
    <cfRule type="expression" dxfId="166" priority="3">
      <formula>$BP$74&lt;&gt;""</formula>
    </cfRule>
  </conditionalFormatting>
  <conditionalFormatting sqref="BS6:BT7">
    <cfRule type="expression" dxfId="165" priority="141">
      <formula>$BS$6&lt;&gt;""</formula>
    </cfRule>
    <cfRule type="expression" dxfId="164" priority="163">
      <formula>$CV$6&lt;&gt;""</formula>
    </cfRule>
  </conditionalFormatting>
  <conditionalFormatting sqref="BS108:BT109">
    <cfRule type="expression" dxfId="163" priority="160">
      <formula>$CV$6&lt;&gt;""</formula>
    </cfRule>
  </conditionalFormatting>
  <conditionalFormatting sqref="BS209:BT210">
    <cfRule type="expression" dxfId="162" priority="157">
      <formula>$CV$6&lt;&gt;""</formula>
    </cfRule>
  </conditionalFormatting>
  <conditionalFormatting sqref="CD43:CP44">
    <cfRule type="expression" dxfId="161" priority="148">
      <formula>$L$12&lt;&gt;""</formula>
    </cfRule>
  </conditionalFormatting>
  <dataValidations count="4">
    <dataValidation type="list" allowBlank="1" showInputMessage="1" showErrorMessage="1" sqref="BL41:BO76" xr:uid="{EF5C2E94-C011-4237-A080-78CA1E5C6C50}">
      <formula1>"※1,※2,※3,※4"</formula1>
    </dataValidation>
    <dataValidation type="list" allowBlank="1" showInputMessage="1" showErrorMessage="1" sqref="BC30:BK32" xr:uid="{2E0FE20D-BA40-4523-91D0-90FBC2592075}">
      <formula1>"普通,当座"</formula1>
    </dataValidation>
    <dataValidation type="list" allowBlank="1" showInputMessage="1" showErrorMessage="1" sqref="BT27:BW29" xr:uid="{7470DC9D-DF87-469D-96B7-C6056C649E5E}">
      <formula1>"本店,支店,営業部,出張所"</formula1>
    </dataValidation>
    <dataValidation type="list" allowBlank="1" showInputMessage="1" showErrorMessage="1" sqref="BI27:BL29" xr:uid="{AAA3C0D8-D233-48E4-80E3-66C9F4C62AB9}">
      <formula1>"銀行,信用金庫,信用組合,労働金庫,農協"</formula1>
    </dataValidation>
  </dataValidations>
  <pageMargins left="0" right="0" top="0.19685039370078741" bottom="0" header="0.31496062992125984" footer="0.31496062992125984"/>
  <pageSetup paperSize="9" scale="79" orientation="portrait" blackAndWhite="1" r:id="rId1"/>
  <rowBreaks count="2" manualBreakCount="2">
    <brk id="102" max="77" man="1"/>
    <brk id="203" max="7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2CA5-467E-4515-A806-8CB41A97C9E9}">
  <sheetPr>
    <tabColor rgb="FFFF0000"/>
  </sheetPr>
  <dimension ref="A1:FZ101"/>
  <sheetViews>
    <sheetView showGridLines="0" zoomScale="86" zoomScaleNormal="86" zoomScaleSheetLayoutView="100" workbookViewId="0">
      <selection activeCell="D91" sqref="D91:E92"/>
    </sheetView>
  </sheetViews>
  <sheetFormatPr defaultColWidth="1.625" defaultRowHeight="11.25" customHeight="1"/>
  <cols>
    <col min="1" max="62" width="1.625" style="1"/>
    <col min="63" max="63" width="1.625" style="1" customWidth="1"/>
    <col min="64" max="95" width="1.625" style="1"/>
    <col min="96" max="96" width="1.625" style="1" customWidth="1"/>
    <col min="97" max="160" width="1.625" style="1"/>
    <col min="161" max="180" width="1.625" style="1" customWidth="1"/>
    <col min="181" max="16384" width="1.625" style="1"/>
  </cols>
  <sheetData>
    <row r="1" spans="1:182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103"/>
      <c r="CC1" s="61"/>
      <c r="CD1" s="104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3"/>
      <c r="FB1" s="4"/>
      <c r="FE1" s="899" t="s">
        <v>37</v>
      </c>
      <c r="FF1" s="900"/>
      <c r="FG1" s="900"/>
      <c r="FH1" s="900"/>
      <c r="FI1" s="900"/>
      <c r="FJ1" s="900"/>
      <c r="FK1" s="900"/>
      <c r="FL1" s="900"/>
      <c r="FM1" s="900"/>
      <c r="FN1" s="900"/>
      <c r="FO1" s="900"/>
      <c r="FP1" s="900"/>
      <c r="FQ1" s="900"/>
      <c r="FR1" s="900"/>
      <c r="FS1" s="900"/>
      <c r="FT1" s="900"/>
      <c r="FU1" s="900"/>
      <c r="FV1" s="900"/>
      <c r="FW1" s="900"/>
      <c r="FX1" s="900"/>
      <c r="FY1" s="900"/>
      <c r="FZ1" s="900"/>
    </row>
    <row r="2" spans="1:182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01" t="s">
        <v>51</v>
      </c>
      <c r="BR2" s="902"/>
      <c r="BS2" s="902"/>
      <c r="BT2" s="902"/>
      <c r="BU2" s="902"/>
      <c r="BV2" s="902"/>
      <c r="BW2" s="903"/>
      <c r="BX2" s="9"/>
      <c r="BY2" s="9"/>
      <c r="BZ2" s="9"/>
      <c r="CA2" s="9"/>
      <c r="CB2" s="103"/>
      <c r="CC2" s="61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3"/>
      <c r="FB2" s="4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</row>
    <row r="3" spans="1:182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07" t="s">
        <v>17</v>
      </c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04"/>
      <c r="BR3" s="905"/>
      <c r="BS3" s="905"/>
      <c r="BT3" s="905"/>
      <c r="BU3" s="905"/>
      <c r="BV3" s="905"/>
      <c r="BW3" s="906"/>
      <c r="BX3" s="9"/>
      <c r="BY3" s="9"/>
      <c r="BZ3" s="9"/>
      <c r="CA3" s="9"/>
      <c r="CB3" s="103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3"/>
      <c r="FB3" s="4"/>
    </row>
    <row r="4" spans="1:182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103"/>
      <c r="CC4" s="61"/>
      <c r="CD4" s="67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3"/>
      <c r="FB4" s="4"/>
      <c r="FE4" s="1" t="s">
        <v>38</v>
      </c>
      <c r="FW4" s="7"/>
      <c r="FX4" s="7"/>
      <c r="FY4" s="7"/>
    </row>
    <row r="5" spans="1:182" ht="11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103"/>
      <c r="CC5" s="61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3"/>
      <c r="FB5" s="4"/>
      <c r="FW5" s="7"/>
      <c r="FX5" s="7"/>
      <c r="FY5" s="7"/>
    </row>
    <row r="6" spans="1:182" ht="11.25" customHeigh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33" t="s">
        <v>3</v>
      </c>
      <c r="AE6" s="733"/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  <c r="AQ6" s="909"/>
      <c r="AR6" s="909"/>
      <c r="AS6" s="909"/>
      <c r="AT6" s="909"/>
      <c r="AU6" s="733"/>
      <c r="AV6" s="733"/>
      <c r="AW6" s="9"/>
      <c r="AX6" s="9"/>
      <c r="AY6" s="9"/>
      <c r="AZ6" s="9"/>
      <c r="BA6" s="9"/>
      <c r="BB6" s="9"/>
      <c r="BC6" s="9"/>
      <c r="BD6" s="9"/>
      <c r="BE6" s="838" t="s">
        <v>95</v>
      </c>
      <c r="BF6" s="838"/>
      <c r="BG6" s="838"/>
      <c r="BH6" s="838"/>
      <c r="BI6" s="1029">
        <v>5</v>
      </c>
      <c r="BJ6" s="1029"/>
      <c r="BK6" s="838" t="s">
        <v>96</v>
      </c>
      <c r="BL6" s="838"/>
      <c r="BM6" s="838"/>
      <c r="BN6" s="1029">
        <v>10</v>
      </c>
      <c r="BO6" s="1029"/>
      <c r="BP6" s="936" t="s">
        <v>97</v>
      </c>
      <c r="BQ6" s="936"/>
      <c r="BR6" s="936"/>
      <c r="BS6" s="1029">
        <v>15</v>
      </c>
      <c r="BT6" s="1029"/>
      <c r="BU6" s="936" t="s">
        <v>98</v>
      </c>
      <c r="BV6" s="936"/>
      <c r="BW6" s="936"/>
      <c r="BX6" s="9"/>
      <c r="BY6" s="9"/>
      <c r="BZ6" s="9"/>
      <c r="CA6" s="9"/>
      <c r="CB6" s="103"/>
      <c r="CC6" s="61"/>
      <c r="CD6" s="67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3"/>
      <c r="FB6" s="4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9"/>
      <c r="AX7" s="9"/>
      <c r="AY7" s="9"/>
      <c r="AZ7" s="9"/>
      <c r="BA7" s="9"/>
      <c r="BB7" s="9"/>
      <c r="BC7" s="9"/>
      <c r="BD7" s="9"/>
      <c r="BE7" s="838"/>
      <c r="BF7" s="838"/>
      <c r="BG7" s="838"/>
      <c r="BH7" s="838"/>
      <c r="BI7" s="1029"/>
      <c r="BJ7" s="1029"/>
      <c r="BK7" s="838"/>
      <c r="BL7" s="838"/>
      <c r="BM7" s="838"/>
      <c r="BN7" s="1029"/>
      <c r="BO7" s="1029"/>
      <c r="BP7" s="936"/>
      <c r="BQ7" s="936"/>
      <c r="BR7" s="936"/>
      <c r="BS7" s="1029"/>
      <c r="BT7" s="1029"/>
      <c r="BU7" s="936"/>
      <c r="BV7" s="936"/>
      <c r="BW7" s="936"/>
      <c r="BX7" s="9"/>
      <c r="BY7" s="9"/>
      <c r="BZ7" s="9"/>
      <c r="CA7" s="9"/>
      <c r="CB7" s="103"/>
      <c r="CC7" s="61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3"/>
      <c r="FB7" s="4"/>
      <c r="FQ7" s="7"/>
      <c r="FR7" s="7"/>
      <c r="FS7" s="7"/>
      <c r="FT7" s="7"/>
      <c r="FU7" s="7"/>
      <c r="FV7" s="7"/>
      <c r="FW7" s="7"/>
      <c r="FX7" s="7"/>
      <c r="FY7" s="7"/>
    </row>
    <row r="8" spans="1:182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3"/>
      <c r="CC8" s="61"/>
      <c r="CD8" s="67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3"/>
      <c r="FB8" s="4"/>
      <c r="FE8" s="910" t="s">
        <v>11</v>
      </c>
      <c r="FF8" s="887"/>
      <c r="FG8" s="887"/>
      <c r="FH8" s="887"/>
      <c r="FI8" s="887"/>
      <c r="FJ8" s="887"/>
      <c r="FK8" s="887"/>
      <c r="FL8" s="911"/>
      <c r="FM8" s="915" t="e">
        <f>#REF!</f>
        <v>#REF!</v>
      </c>
      <c r="FN8" s="916"/>
      <c r="FO8" s="916"/>
      <c r="FP8" s="916"/>
      <c r="FQ8" s="916"/>
      <c r="FR8" s="916"/>
      <c r="FS8" s="917"/>
      <c r="FT8" s="51" t="s">
        <v>14</v>
      </c>
      <c r="FU8" s="918" t="e">
        <f>#REF!</f>
        <v>#REF!</v>
      </c>
      <c r="FV8" s="919"/>
      <c r="FW8" s="8"/>
      <c r="FX8" s="7"/>
      <c r="FY8" s="7"/>
    </row>
    <row r="9" spans="1:182" ht="11.25" customHeight="1">
      <c r="A9" s="9"/>
      <c r="B9" s="9"/>
      <c r="C9" s="9"/>
      <c r="D9" s="920" t="s">
        <v>18</v>
      </c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10"/>
      <c r="AJ9" s="10"/>
      <c r="AK9" s="10"/>
      <c r="AL9" s="1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103"/>
      <c r="CC9" s="61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3"/>
      <c r="FB9" s="4"/>
      <c r="FE9" s="912"/>
      <c r="FF9" s="913"/>
      <c r="FG9" s="913"/>
      <c r="FH9" s="913"/>
      <c r="FI9" s="913"/>
      <c r="FJ9" s="913"/>
      <c r="FK9" s="913"/>
      <c r="FL9" s="914"/>
      <c r="FM9" s="41" t="e">
        <f>IF(LEN(FM8)&gt;=7,MID(FM8,LEN(FM8)-6,1),"")</f>
        <v>#REF!</v>
      </c>
      <c r="FN9" s="41" t="e">
        <f>IF(LEN(FM8)&gt;=6,MID(FM8,LEN(FM8)-5,1),"")</f>
        <v>#REF!</v>
      </c>
      <c r="FO9" s="41" t="e">
        <f>IF(LEN(FM8)&gt;=5,MID(FM8,LEN(FM8)-4,1),"")</f>
        <v>#REF!</v>
      </c>
      <c r="FP9" s="41" t="e">
        <f>IF(LEN(FM8)&gt;=4,MID(FM8,LEN(FM8)-3,1),"")</f>
        <v>#REF!</v>
      </c>
      <c r="FQ9" s="41" t="e">
        <f>IF(LEN(FM8)&gt;=3,MID(FM8,LEN(FM8)-2,1),"")</f>
        <v>#REF!</v>
      </c>
      <c r="FR9" s="41" t="e">
        <f>IF(LEN(FM8)&gt;=2,MID(FM8,LEN(FM8)-1,1),"")</f>
        <v>#REF!</v>
      </c>
      <c r="FS9" s="41" t="e">
        <f>IF(LEN(FM8)&gt;=1,MID(FM8,LEN(FM8),1),"")</f>
        <v>#REF!</v>
      </c>
      <c r="FT9" s="41" t="s">
        <v>14</v>
      </c>
      <c r="FU9" s="41" t="e">
        <f>IF(LEN(FU8)&gt;=2,MID(FU8,LEN(FU8)-1,1),"")</f>
        <v>#REF!</v>
      </c>
      <c r="FV9" s="41" t="e">
        <f>IF(LEN(FU8)&gt;=1,MID(FU8,LEN(FU8),1),"")</f>
        <v>#REF!</v>
      </c>
      <c r="FW9" s="7"/>
      <c r="FX9" s="7"/>
      <c r="FY9" s="7"/>
    </row>
    <row r="10" spans="1:182" ht="11.25" customHeight="1">
      <c r="A10" s="9"/>
      <c r="B10" s="9"/>
      <c r="C10" s="9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10"/>
      <c r="AJ10" s="10"/>
      <c r="AK10" s="10"/>
      <c r="AL10" s="10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11"/>
      <c r="BX10" s="9"/>
      <c r="BY10" s="9"/>
      <c r="BZ10" s="9"/>
      <c r="CA10" s="9"/>
      <c r="CB10" s="103"/>
      <c r="CC10" s="61"/>
      <c r="CD10" s="67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3"/>
      <c r="FB10" s="4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2" ht="11.25" customHeight="1">
      <c r="A11" s="9"/>
      <c r="B11" s="9"/>
      <c r="C11" s="9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40"/>
      <c r="AJ11" s="40"/>
      <c r="AK11" s="40"/>
      <c r="AL11" s="40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103"/>
      <c r="CC11" s="61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3"/>
      <c r="FB11" s="4"/>
      <c r="FE11" s="922" t="s">
        <v>12</v>
      </c>
      <c r="FF11" s="888"/>
      <c r="FG11" s="888"/>
      <c r="FH11" s="888"/>
      <c r="FI11" s="888"/>
      <c r="FJ11" s="889"/>
      <c r="FK11" s="889"/>
      <c r="FL11" s="923"/>
      <c r="FM11" s="896" t="e">
        <f>#REF!</f>
        <v>#REF!</v>
      </c>
      <c r="FN11" s="896"/>
      <c r="FO11" s="896"/>
      <c r="FP11" s="896"/>
      <c r="FQ11" s="7"/>
      <c r="FR11" s="7"/>
      <c r="FS11" s="7"/>
      <c r="FT11" s="7"/>
      <c r="FU11" s="7"/>
      <c r="FV11" s="7"/>
      <c r="FW11" s="7"/>
      <c r="FX11" s="7"/>
      <c r="FY11" s="7"/>
    </row>
    <row r="12" spans="1:182" ht="11.25" customHeight="1">
      <c r="A12" s="9"/>
      <c r="B12" s="9"/>
      <c r="C12" s="9"/>
      <c r="D12" s="748" t="s">
        <v>20</v>
      </c>
      <c r="E12" s="748"/>
      <c r="F12" s="748"/>
      <c r="G12" s="748"/>
      <c r="H12" s="748"/>
      <c r="I12" s="748"/>
      <c r="J12" s="748"/>
      <c r="K12" s="9"/>
      <c r="L12" s="1065">
        <v>123456</v>
      </c>
      <c r="M12" s="1066"/>
      <c r="N12" s="1066"/>
      <c r="O12" s="1066"/>
      <c r="P12" s="1066"/>
      <c r="Q12" s="1066"/>
      <c r="R12" s="1066"/>
      <c r="S12" s="1066"/>
      <c r="T12" s="1066"/>
      <c r="U12" s="1066"/>
      <c r="V12" s="1066"/>
      <c r="W12" s="1066"/>
      <c r="X12" s="1066"/>
      <c r="Y12" s="1067"/>
      <c r="Z12" s="897" t="s">
        <v>14</v>
      </c>
      <c r="AA12" s="898"/>
      <c r="AB12" s="1071">
        <v>1</v>
      </c>
      <c r="AC12" s="1072"/>
      <c r="AD12" s="1072"/>
      <c r="AE12" s="1072"/>
      <c r="AF12" s="1073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748" t="s">
        <v>15</v>
      </c>
      <c r="AR12" s="881"/>
      <c r="AS12" s="881"/>
      <c r="AT12" s="881"/>
      <c r="AU12" s="881"/>
      <c r="AV12" s="881"/>
      <c r="AW12" s="881"/>
      <c r="AX12" s="13"/>
      <c r="AY12" s="13"/>
      <c r="AZ12" s="1064" t="s">
        <v>54</v>
      </c>
      <c r="BA12" s="891"/>
      <c r="BB12" s="587">
        <v>999</v>
      </c>
      <c r="BC12" s="1038"/>
      <c r="BD12" s="1038"/>
      <c r="BE12" s="532" t="s">
        <v>14</v>
      </c>
      <c r="BF12" s="1029">
        <v>9999</v>
      </c>
      <c r="BG12" s="1038"/>
      <c r="BH12" s="1038"/>
      <c r="BI12" s="1038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9"/>
      <c r="BW12" s="9"/>
      <c r="BX12" s="9"/>
      <c r="BY12" s="9"/>
      <c r="BZ12" s="9"/>
      <c r="CA12" s="9"/>
      <c r="CB12" s="103"/>
      <c r="CC12" s="61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3"/>
      <c r="FB12" s="4"/>
      <c r="FE12" s="922"/>
      <c r="FF12" s="888"/>
      <c r="FG12" s="888"/>
      <c r="FH12" s="888"/>
      <c r="FI12" s="888"/>
      <c r="FJ12" s="889"/>
      <c r="FK12" s="889"/>
      <c r="FL12" s="923"/>
      <c r="FM12" s="41" t="e">
        <f>IF(LEN(FM11)&gt;=4,MID(FM11,LEN(FM11)-3,1),"")</f>
        <v>#REF!</v>
      </c>
      <c r="FN12" s="41" t="e">
        <f>IF(LEN(FM11)&gt;=3,MID(FM11,LEN(FM11)-2,1),"")</f>
        <v>#REF!</v>
      </c>
      <c r="FO12" s="41" t="e">
        <f>IF(LEN(FM11)&gt;=2,MID(FM11,LEN(FM11)-1,1),"")</f>
        <v>#REF!</v>
      </c>
      <c r="FP12" s="41" t="e">
        <f>IF(LEN(FM11)&gt;=1,MID(FM11,LEN(FM11),1),"")</f>
        <v>#REF!</v>
      </c>
      <c r="FQ12" s="7"/>
      <c r="FR12" s="7"/>
      <c r="FS12" s="7"/>
      <c r="FT12" s="7"/>
      <c r="FU12" s="7"/>
      <c r="FV12" s="7"/>
      <c r="FW12" s="7"/>
      <c r="FX12" s="7"/>
      <c r="FY12" s="7"/>
    </row>
    <row r="13" spans="1:182" ht="11.25" customHeight="1">
      <c r="A13" s="9"/>
      <c r="B13" s="9"/>
      <c r="C13" s="9"/>
      <c r="D13" s="748"/>
      <c r="E13" s="748"/>
      <c r="F13" s="748"/>
      <c r="G13" s="748"/>
      <c r="H13" s="748"/>
      <c r="I13" s="748"/>
      <c r="J13" s="748"/>
      <c r="K13" s="9"/>
      <c r="L13" s="1068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1070"/>
      <c r="Z13" s="897"/>
      <c r="AA13" s="898"/>
      <c r="AB13" s="1074"/>
      <c r="AC13" s="1075"/>
      <c r="AD13" s="1075"/>
      <c r="AE13" s="1075"/>
      <c r="AF13" s="107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81"/>
      <c r="AR13" s="881"/>
      <c r="AS13" s="881"/>
      <c r="AT13" s="881"/>
      <c r="AU13" s="881"/>
      <c r="AV13" s="881"/>
      <c r="AW13" s="881"/>
      <c r="AX13" s="13"/>
      <c r="AY13" s="13"/>
      <c r="AZ13" s="891"/>
      <c r="BA13" s="891"/>
      <c r="BB13" s="1038"/>
      <c r="BC13" s="1038"/>
      <c r="BD13" s="1038"/>
      <c r="BE13" s="892"/>
      <c r="BF13" s="1038"/>
      <c r="BG13" s="1038"/>
      <c r="BH13" s="1038"/>
      <c r="BI13" s="1038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9"/>
      <c r="BW13" s="9"/>
      <c r="BX13" s="9"/>
      <c r="BY13" s="9"/>
      <c r="BZ13" s="9"/>
      <c r="CA13" s="9"/>
      <c r="CB13" s="103"/>
      <c r="CC13" s="61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"/>
      <c r="FB13" s="4"/>
      <c r="FY13" s="7"/>
    </row>
    <row r="14" spans="1:182" ht="11.25" customHeight="1">
      <c r="A14" s="9"/>
      <c r="B14" s="9"/>
      <c r="C14" s="9"/>
      <c r="D14" s="42"/>
      <c r="E14" s="42"/>
      <c r="F14" s="42"/>
      <c r="G14" s="42"/>
      <c r="H14" s="42"/>
      <c r="I14" s="42"/>
      <c r="J14" s="4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52" t="s">
        <v>101</v>
      </c>
      <c r="BA14" s="952"/>
      <c r="BB14" s="952"/>
      <c r="BC14" s="952"/>
      <c r="BD14" s="952"/>
      <c r="BE14" s="952"/>
      <c r="BF14" s="952"/>
      <c r="BG14" s="952"/>
      <c r="BH14" s="952"/>
      <c r="BI14" s="952"/>
      <c r="BJ14" s="952"/>
      <c r="BK14" s="952"/>
      <c r="BL14" s="952"/>
      <c r="BM14" s="952"/>
      <c r="BN14" s="952"/>
      <c r="BO14" s="952"/>
      <c r="BP14" s="952"/>
      <c r="BQ14" s="952"/>
      <c r="BR14" s="952"/>
      <c r="BS14" s="952"/>
      <c r="BT14" s="952"/>
      <c r="BU14" s="952"/>
      <c r="BV14" s="952"/>
      <c r="BW14" s="952"/>
      <c r="BX14" s="40"/>
      <c r="BY14" s="40"/>
      <c r="BZ14" s="9"/>
      <c r="CA14" s="9"/>
      <c r="CB14" s="103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3"/>
      <c r="FB14" s="4"/>
      <c r="FE14" s="886" t="s">
        <v>34</v>
      </c>
      <c r="FF14" s="887"/>
      <c r="FG14" s="887"/>
      <c r="FH14" s="887"/>
      <c r="FI14" s="887"/>
      <c r="FJ14" s="887"/>
      <c r="FK14" s="875" t="s">
        <v>28</v>
      </c>
      <c r="FL14" s="875"/>
      <c r="FM14" s="875"/>
      <c r="FN14" s="875"/>
      <c r="FO14" s="875"/>
      <c r="FP14" s="876">
        <f>CQ41</f>
        <v>69803</v>
      </c>
      <c r="FQ14" s="877"/>
      <c r="FR14" s="877"/>
      <c r="FS14" s="877"/>
      <c r="FT14" s="877"/>
      <c r="FU14" s="877"/>
      <c r="FV14" s="877"/>
      <c r="FW14" s="877"/>
      <c r="FX14" s="878"/>
      <c r="FY14" s="7"/>
    </row>
    <row r="15" spans="1:182" ht="11.25" customHeight="1">
      <c r="A15" s="9"/>
      <c r="B15" s="9"/>
      <c r="C15" s="9"/>
      <c r="D15" s="13"/>
      <c r="E15" s="13"/>
      <c r="F15" s="13"/>
      <c r="G15" s="13"/>
      <c r="H15" s="13"/>
      <c r="I15" s="13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52"/>
      <c r="BA15" s="952"/>
      <c r="BB15" s="952"/>
      <c r="BC15" s="952"/>
      <c r="BD15" s="952"/>
      <c r="BE15" s="952"/>
      <c r="BF15" s="952"/>
      <c r="BG15" s="952"/>
      <c r="BH15" s="952"/>
      <c r="BI15" s="952"/>
      <c r="BJ15" s="952"/>
      <c r="BK15" s="952"/>
      <c r="BL15" s="952"/>
      <c r="BM15" s="952"/>
      <c r="BN15" s="952"/>
      <c r="BO15" s="952"/>
      <c r="BP15" s="952"/>
      <c r="BQ15" s="952"/>
      <c r="BR15" s="952"/>
      <c r="BS15" s="952"/>
      <c r="BT15" s="952"/>
      <c r="BU15" s="952"/>
      <c r="BV15" s="952"/>
      <c r="BW15" s="952"/>
      <c r="BX15" s="40"/>
      <c r="BY15" s="40"/>
      <c r="BZ15" s="9"/>
      <c r="CA15" s="9"/>
      <c r="CB15" s="103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3"/>
      <c r="FB15" s="4"/>
      <c r="FE15" s="888"/>
      <c r="FF15" s="888"/>
      <c r="FG15" s="888"/>
      <c r="FH15" s="888"/>
      <c r="FI15" s="888"/>
      <c r="FJ15" s="888"/>
      <c r="FK15" s="875"/>
      <c r="FL15" s="875"/>
      <c r="FM15" s="875"/>
      <c r="FN15" s="875"/>
      <c r="FO15" s="875"/>
      <c r="FP15" s="41" t="str">
        <f>IF(LEN(FP14)&gt;=9,MID(FP14,LEN(FP14)-8,1),"")</f>
        <v/>
      </c>
      <c r="FQ15" s="41" t="str">
        <f>IF(LEN(FP14)&gt;=8,MID(FP14,LEN(FP14)-7,1),"")</f>
        <v/>
      </c>
      <c r="FR15" s="41" t="str">
        <f>IF(LEN(FP14)&gt;=7,MID(FP14,LEN(FP14)-6,1),"")</f>
        <v/>
      </c>
      <c r="FS15" s="41" t="str">
        <f>IF(LEN(FP14)&gt;=6,MID(FP14,LEN(FP14)-5,1),"")</f>
        <v/>
      </c>
      <c r="FT15" s="41" t="str">
        <f>IF(LEN(FP14)&gt;=5,MID(FP14,LEN(FP14)-4,1),"")</f>
        <v>6</v>
      </c>
      <c r="FU15" s="41" t="str">
        <f>IF(LEN(FP14)&gt;=4,MID(FP14,LEN(FP14)-3,1),"")</f>
        <v>9</v>
      </c>
      <c r="FV15" s="41" t="str">
        <f>IF(LEN(FP14)&gt;=3,MID(FP14,LEN(FP14)-2,1),"")</f>
        <v>8</v>
      </c>
      <c r="FW15" s="41" t="str">
        <f>IF(LEN(FP14)&gt;=2,MID(FP14,LEN(FP14)-1,1),"")</f>
        <v>0</v>
      </c>
      <c r="FX15" s="41" t="str">
        <f>IF(LEN(FP14)&gt;=1,MID(FP14,LEN(FP14),1),"")</f>
        <v>3</v>
      </c>
      <c r="FY15" s="7"/>
    </row>
    <row r="16" spans="1:182" ht="11.25" customHeight="1">
      <c r="A16" s="9"/>
      <c r="B16" s="9"/>
      <c r="C16" s="9"/>
      <c r="D16" s="890" t="s">
        <v>21</v>
      </c>
      <c r="E16" s="890"/>
      <c r="F16" s="890"/>
      <c r="G16" s="890"/>
      <c r="H16" s="890"/>
      <c r="I16" s="890"/>
      <c r="J16" s="890"/>
      <c r="K16" s="9"/>
      <c r="L16" s="952" t="s">
        <v>109</v>
      </c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2"/>
      <c r="AH16" s="952"/>
      <c r="AI16" s="952"/>
      <c r="AJ16" s="952"/>
      <c r="AK16" s="952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63" t="s">
        <v>53</v>
      </c>
      <c r="BA16" s="1063"/>
      <c r="BB16" s="1063"/>
      <c r="BC16" s="1061" t="s">
        <v>102</v>
      </c>
      <c r="BD16" s="1061"/>
      <c r="BE16" s="1061"/>
      <c r="BF16" s="1061"/>
      <c r="BG16" s="1061"/>
      <c r="BH16" s="1061"/>
      <c r="BI16" s="1061"/>
      <c r="BJ16" s="1061"/>
      <c r="BK16" s="1061"/>
      <c r="BL16" s="1062" t="s">
        <v>52</v>
      </c>
      <c r="BM16" s="1062"/>
      <c r="BN16" s="1062"/>
      <c r="BO16" s="1061" t="s">
        <v>102</v>
      </c>
      <c r="BP16" s="1061"/>
      <c r="BQ16" s="1061"/>
      <c r="BR16" s="1061"/>
      <c r="BS16" s="1061"/>
      <c r="BT16" s="1061"/>
      <c r="BU16" s="1061"/>
      <c r="BV16" s="1061"/>
      <c r="BW16" s="1061"/>
      <c r="BX16" s="60"/>
      <c r="BY16" s="60"/>
      <c r="BZ16" s="9"/>
      <c r="CA16" s="9"/>
      <c r="CB16" s="103"/>
      <c r="CC16" s="61"/>
      <c r="CD16" s="67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3"/>
      <c r="FB16" s="4"/>
      <c r="FE16" s="889"/>
      <c r="FF16" s="889"/>
      <c r="FG16" s="889"/>
      <c r="FH16" s="889"/>
      <c r="FI16" s="889"/>
      <c r="FJ16" s="889"/>
      <c r="FK16" s="875" t="s">
        <v>26</v>
      </c>
      <c r="FL16" s="875"/>
      <c r="FM16" s="875"/>
      <c r="FN16" s="875"/>
      <c r="FO16" s="875"/>
      <c r="FP16" s="876">
        <f>CQ43</f>
        <v>875</v>
      </c>
      <c r="FQ16" s="877"/>
      <c r="FR16" s="877"/>
      <c r="FS16" s="877"/>
      <c r="FT16" s="877"/>
      <c r="FU16" s="877"/>
      <c r="FV16" s="877"/>
      <c r="FW16" s="877"/>
      <c r="FX16" s="878"/>
      <c r="FY16" s="7"/>
    </row>
    <row r="17" spans="1:181" ht="11.25" customHeight="1">
      <c r="A17" s="9"/>
      <c r="B17" s="9"/>
      <c r="C17" s="9"/>
      <c r="D17" s="890"/>
      <c r="E17" s="890"/>
      <c r="F17" s="890"/>
      <c r="G17" s="890"/>
      <c r="H17" s="890"/>
      <c r="I17" s="890"/>
      <c r="J17" s="890"/>
      <c r="K17" s="9"/>
      <c r="L17" s="1077"/>
      <c r="M17" s="1077"/>
      <c r="N17" s="1077"/>
      <c r="O17" s="1077"/>
      <c r="P17" s="1077"/>
      <c r="Q17" s="1077"/>
      <c r="R17" s="1077"/>
      <c r="S17" s="1077"/>
      <c r="T17" s="1077"/>
      <c r="U17" s="1077"/>
      <c r="V17" s="1077"/>
      <c r="W17" s="1077"/>
      <c r="X17" s="1077"/>
      <c r="Y17" s="1077"/>
      <c r="Z17" s="1077"/>
      <c r="AA17" s="1077"/>
      <c r="AB17" s="1077"/>
      <c r="AC17" s="1077"/>
      <c r="AD17" s="1077"/>
      <c r="AE17" s="1077"/>
      <c r="AF17" s="1077"/>
      <c r="AG17" s="1077"/>
      <c r="AH17" s="1077"/>
      <c r="AI17" s="1077"/>
      <c r="AJ17" s="1077"/>
      <c r="AK17" s="1077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63"/>
      <c r="BA17" s="1063"/>
      <c r="BB17" s="1063"/>
      <c r="BC17" s="1061"/>
      <c r="BD17" s="1061"/>
      <c r="BE17" s="1061"/>
      <c r="BF17" s="1061"/>
      <c r="BG17" s="1061"/>
      <c r="BH17" s="1061"/>
      <c r="BI17" s="1061"/>
      <c r="BJ17" s="1061"/>
      <c r="BK17" s="1061"/>
      <c r="BL17" s="1062"/>
      <c r="BM17" s="1062"/>
      <c r="BN17" s="1062"/>
      <c r="BO17" s="1061"/>
      <c r="BP17" s="1061"/>
      <c r="BQ17" s="1061"/>
      <c r="BR17" s="1061"/>
      <c r="BS17" s="1061"/>
      <c r="BT17" s="1061"/>
      <c r="BU17" s="1061"/>
      <c r="BV17" s="1061"/>
      <c r="BW17" s="1061"/>
      <c r="BX17" s="60"/>
      <c r="BY17" s="60"/>
      <c r="BZ17" s="9"/>
      <c r="CA17" s="9"/>
      <c r="CB17" s="103"/>
      <c r="CC17" s="61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3"/>
      <c r="FB17" s="4"/>
      <c r="FE17" s="889"/>
      <c r="FF17" s="889"/>
      <c r="FG17" s="889"/>
      <c r="FH17" s="889"/>
      <c r="FI17" s="889"/>
      <c r="FJ17" s="889"/>
      <c r="FK17" s="875"/>
      <c r="FL17" s="875"/>
      <c r="FM17" s="875"/>
      <c r="FN17" s="875"/>
      <c r="FO17" s="875"/>
      <c r="FP17" s="41" t="str">
        <f>IF(LEN(FP16)&gt;=9,MID(FP16,LEN(FP16)-8,1),"")</f>
        <v/>
      </c>
      <c r="FQ17" s="41" t="str">
        <f>IF(LEN(FP16)&gt;=8,MID(FP16,LEN(FP16)-7,1),"")</f>
        <v/>
      </c>
      <c r="FR17" s="41" t="str">
        <f>IF(LEN(FP16)&gt;=7,MID(FP16,LEN(FP16)-6,1),"")</f>
        <v/>
      </c>
      <c r="FS17" s="41" t="str">
        <f>IF(LEN(FP16)&gt;=6,MID(FP16,LEN(FP16)-5,1),"")</f>
        <v/>
      </c>
      <c r="FT17" s="41" t="str">
        <f>IF(LEN(FP16)&gt;=5,MID(FP16,LEN(FP16)-4,1),"")</f>
        <v/>
      </c>
      <c r="FU17" s="41" t="str">
        <f>IF(LEN(FP16)&gt;=4,MID(FP16,LEN(FP16)-3,1),"")</f>
        <v/>
      </c>
      <c r="FV17" s="41" t="str">
        <f>IF(LEN(FP16)&gt;=3,MID(FP16,LEN(FP16)-2,1),"")</f>
        <v>8</v>
      </c>
      <c r="FW17" s="41" t="str">
        <f>IF(LEN(FP16)&gt;=2,MID(FP16,LEN(FP16)-1,1),"")</f>
        <v>7</v>
      </c>
      <c r="FX17" s="41" t="str">
        <f>IF(LEN(FP16)&gt;=1,MID(FP16,LEN(FP16),1),"")</f>
        <v>5</v>
      </c>
      <c r="FY17" s="7"/>
    </row>
    <row r="18" spans="1:18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59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9"/>
      <c r="AK18" s="9"/>
      <c r="AL18" s="9"/>
      <c r="AM18" s="9"/>
      <c r="AN18" s="9"/>
      <c r="AO18" s="9"/>
      <c r="AP18" s="9"/>
      <c r="AQ18" s="748" t="s">
        <v>16</v>
      </c>
      <c r="AR18" s="881"/>
      <c r="AS18" s="881"/>
      <c r="AT18" s="881"/>
      <c r="AU18" s="881"/>
      <c r="AV18" s="881"/>
      <c r="AW18" s="881"/>
      <c r="AX18" s="13"/>
      <c r="AY18" s="13"/>
      <c r="AZ18" s="952" t="s">
        <v>103</v>
      </c>
      <c r="BA18" s="952"/>
      <c r="BB18" s="952"/>
      <c r="BC18" s="952"/>
      <c r="BD18" s="952"/>
      <c r="BE18" s="952"/>
      <c r="BF18" s="952"/>
      <c r="BG18" s="952"/>
      <c r="BH18" s="952"/>
      <c r="BI18" s="952"/>
      <c r="BJ18" s="952"/>
      <c r="BK18" s="952"/>
      <c r="BL18" s="952"/>
      <c r="BM18" s="952"/>
      <c r="BN18" s="952"/>
      <c r="BO18" s="952"/>
      <c r="BP18" s="952"/>
      <c r="BQ18" s="952"/>
      <c r="BR18" s="952"/>
      <c r="BS18" s="952"/>
      <c r="BT18" s="952"/>
      <c r="BU18" s="952"/>
      <c r="BV18" s="1060"/>
      <c r="BW18" s="1060"/>
      <c r="BX18" s="9"/>
      <c r="BY18" s="9"/>
      <c r="BZ18" s="9"/>
      <c r="CA18" s="9"/>
      <c r="CB18" s="103"/>
      <c r="CC18" s="61"/>
      <c r="CD18" s="67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3"/>
      <c r="FB18" s="4"/>
      <c r="FE18" s="889"/>
      <c r="FF18" s="889"/>
      <c r="FG18" s="889"/>
      <c r="FH18" s="889"/>
      <c r="FI18" s="889"/>
      <c r="FJ18" s="889"/>
      <c r="FK18" s="875" t="s">
        <v>27</v>
      </c>
      <c r="FL18" s="875"/>
      <c r="FM18" s="875"/>
      <c r="FN18" s="875"/>
      <c r="FO18" s="875"/>
      <c r="FP18" s="876">
        <f>CQ45</f>
        <v>70678</v>
      </c>
      <c r="FQ18" s="877"/>
      <c r="FR18" s="877"/>
      <c r="FS18" s="877"/>
      <c r="FT18" s="877"/>
      <c r="FU18" s="877"/>
      <c r="FV18" s="877"/>
      <c r="FW18" s="877"/>
      <c r="FX18" s="878"/>
      <c r="FY18" s="7"/>
    </row>
    <row r="19" spans="1:181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9"/>
      <c r="AK19" s="9"/>
      <c r="AL19" s="9"/>
      <c r="AM19" s="9"/>
      <c r="AN19" s="9"/>
      <c r="AO19" s="9"/>
      <c r="AP19" s="9"/>
      <c r="AQ19" s="881"/>
      <c r="AR19" s="881"/>
      <c r="AS19" s="881"/>
      <c r="AT19" s="881"/>
      <c r="AU19" s="881"/>
      <c r="AV19" s="881"/>
      <c r="AW19" s="881"/>
      <c r="AX19" s="13"/>
      <c r="AY19" s="13"/>
      <c r="AZ19" s="1058"/>
      <c r="BA19" s="1058"/>
      <c r="BB19" s="1058"/>
      <c r="BC19" s="1058"/>
      <c r="BD19" s="1058"/>
      <c r="BE19" s="1058"/>
      <c r="BF19" s="1058"/>
      <c r="BG19" s="1058"/>
      <c r="BH19" s="1058"/>
      <c r="BI19" s="1058"/>
      <c r="BJ19" s="1058"/>
      <c r="BK19" s="1058"/>
      <c r="BL19" s="1058"/>
      <c r="BM19" s="1058"/>
      <c r="BN19" s="1058"/>
      <c r="BO19" s="1058"/>
      <c r="BP19" s="1058"/>
      <c r="BQ19" s="1058"/>
      <c r="BR19" s="1058"/>
      <c r="BS19" s="1058"/>
      <c r="BT19" s="1058"/>
      <c r="BU19" s="1058"/>
      <c r="BV19" s="1060"/>
      <c r="BW19" s="1060"/>
      <c r="BX19" s="9"/>
      <c r="BY19" s="9"/>
      <c r="BZ19" s="9"/>
      <c r="CA19" s="9"/>
      <c r="CB19" s="103"/>
      <c r="CC19" s="61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3"/>
      <c r="FB19" s="4"/>
      <c r="FE19" s="889"/>
      <c r="FF19" s="889"/>
      <c r="FG19" s="889"/>
      <c r="FH19" s="889"/>
      <c r="FI19" s="889"/>
      <c r="FJ19" s="889"/>
      <c r="FK19" s="875"/>
      <c r="FL19" s="875"/>
      <c r="FM19" s="875"/>
      <c r="FN19" s="875"/>
      <c r="FO19" s="875"/>
      <c r="FP19" s="41" t="str">
        <f>IF(LEN(FP18)&gt;=9,MID(FP18,LEN(FP18)-8,1),"")</f>
        <v/>
      </c>
      <c r="FQ19" s="41" t="str">
        <f>IF(LEN(FP18)&gt;=8,MID(FP18,LEN(FP18)-7,1),"")</f>
        <v/>
      </c>
      <c r="FR19" s="41" t="str">
        <f>IF(LEN(FP18)&gt;=7,MID(FP18,LEN(FP18)-6,1),"")</f>
        <v/>
      </c>
      <c r="FS19" s="41" t="str">
        <f>IF(LEN(FP18)&gt;=6,MID(FP18,LEN(FP18)-5,1),"")</f>
        <v/>
      </c>
      <c r="FT19" s="41" t="str">
        <f>IF(LEN(FP18)&gt;=5,MID(FP18,LEN(FP18)-4,1),"")</f>
        <v>7</v>
      </c>
      <c r="FU19" s="41" t="str">
        <f>IF(LEN(FP18)&gt;=4,MID(FP18,LEN(FP18)-3,1),"")</f>
        <v>0</v>
      </c>
      <c r="FV19" s="41" t="str">
        <f>IF(LEN(FP18)&gt;=3,MID(FP18,LEN(FP18)-2,1),"")</f>
        <v>6</v>
      </c>
      <c r="FW19" s="41" t="str">
        <f>IF(LEN(FP18)&gt;=2,MID(FP18,LEN(FP18)-1,1),"")</f>
        <v>7</v>
      </c>
      <c r="FX19" s="41" t="str">
        <f>IF(LEN(FP18)&gt;=1,MID(FP18,LEN(FP18),1),"")</f>
        <v>8</v>
      </c>
      <c r="FY19" s="7"/>
    </row>
    <row r="20" spans="1:18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25" t="s">
        <v>0</v>
      </c>
      <c r="AR20" s="937"/>
      <c r="AS20" s="937"/>
      <c r="AT20" s="937"/>
      <c r="AU20" s="937"/>
      <c r="AV20" s="937"/>
      <c r="AW20" s="937"/>
      <c r="AX20" s="13"/>
      <c r="AY20" s="13"/>
      <c r="AZ20" s="952" t="s">
        <v>104</v>
      </c>
      <c r="BA20" s="952"/>
      <c r="BB20" s="952"/>
      <c r="BC20" s="952"/>
      <c r="BD20" s="952"/>
      <c r="BE20" s="952"/>
      <c r="BF20" s="952"/>
      <c r="BG20" s="952"/>
      <c r="BH20" s="952"/>
      <c r="BI20" s="952"/>
      <c r="BJ20" s="952"/>
      <c r="BK20" s="952"/>
      <c r="BL20" s="952"/>
      <c r="BM20" s="952"/>
      <c r="BN20" s="952"/>
      <c r="BO20" s="952"/>
      <c r="BP20" s="952"/>
      <c r="BQ20" s="952"/>
      <c r="BR20" s="952"/>
      <c r="BS20" s="952"/>
      <c r="BT20" s="952"/>
      <c r="BU20" s="952"/>
      <c r="BV20" s="952"/>
      <c r="BW20" s="952"/>
      <c r="BX20" s="9"/>
      <c r="BY20" s="9"/>
      <c r="BZ20" s="9"/>
      <c r="CA20" s="9"/>
      <c r="CB20" s="103"/>
      <c r="CC20" s="61"/>
      <c r="CD20" s="67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3"/>
      <c r="FB20" s="4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37"/>
      <c r="AR21" s="937"/>
      <c r="AS21" s="937"/>
      <c r="AT21" s="937"/>
      <c r="AU21" s="937"/>
      <c r="AV21" s="937"/>
      <c r="AW21" s="937"/>
      <c r="AX21" s="13"/>
      <c r="AY21" s="13"/>
      <c r="AZ21" s="952"/>
      <c r="BA21" s="952"/>
      <c r="BB21" s="952"/>
      <c r="BC21" s="952"/>
      <c r="BD21" s="952"/>
      <c r="BE21" s="952"/>
      <c r="BF21" s="952"/>
      <c r="BG21" s="952"/>
      <c r="BH21" s="952"/>
      <c r="BI21" s="952"/>
      <c r="BJ21" s="952"/>
      <c r="BK21" s="952"/>
      <c r="BL21" s="952"/>
      <c r="BM21" s="952"/>
      <c r="BN21" s="952"/>
      <c r="BO21" s="952"/>
      <c r="BP21" s="952"/>
      <c r="BQ21" s="952"/>
      <c r="BR21" s="952"/>
      <c r="BS21" s="952"/>
      <c r="BT21" s="952"/>
      <c r="BU21" s="952"/>
      <c r="BV21" s="952"/>
      <c r="BW21" s="952"/>
      <c r="BX21" s="9"/>
      <c r="BY21" s="9"/>
      <c r="BZ21" s="9"/>
      <c r="CA21" s="9"/>
      <c r="CB21" s="103"/>
      <c r="CC21" s="61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3"/>
      <c r="FB21" s="4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11.25" customHeight="1">
      <c r="A22" s="9"/>
      <c r="B22" s="9"/>
      <c r="C22" s="9"/>
      <c r="D22" s="530" t="s">
        <v>7</v>
      </c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61" t="s">
        <v>85</v>
      </c>
      <c r="AR22" s="962"/>
      <c r="AS22" s="962"/>
      <c r="AT22" s="962"/>
      <c r="AU22" s="962"/>
      <c r="AV22" s="962"/>
      <c r="AW22" s="962"/>
      <c r="AX22" s="962"/>
      <c r="AY22" s="962"/>
      <c r="AZ22" s="962"/>
      <c r="BA22" s="962"/>
      <c r="BB22" s="962"/>
      <c r="BC22" s="962"/>
      <c r="BD22" s="962"/>
      <c r="BE22" s="962"/>
      <c r="BF22" s="962"/>
      <c r="BG22" s="962"/>
      <c r="BH22" s="962"/>
      <c r="BI22" s="963" t="s">
        <v>108</v>
      </c>
      <c r="BJ22" s="963"/>
      <c r="BK22" s="963"/>
      <c r="BL22" s="963"/>
      <c r="BM22" s="963"/>
      <c r="BN22" s="963"/>
      <c r="BO22" s="963"/>
      <c r="BP22" s="963"/>
      <c r="BQ22" s="963"/>
      <c r="BR22" s="963"/>
      <c r="BS22" s="963"/>
      <c r="BT22" s="963"/>
      <c r="BU22" s="963"/>
      <c r="BV22" s="963"/>
      <c r="BW22" s="963"/>
      <c r="BX22" s="12"/>
      <c r="BY22" s="9"/>
      <c r="BZ22" s="9"/>
      <c r="CA22" s="9"/>
      <c r="CB22" s="103"/>
      <c r="CC22" s="61"/>
      <c r="CD22" s="67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3"/>
      <c r="FB22" s="4"/>
      <c r="FE22" s="939" t="s">
        <v>48</v>
      </c>
      <c r="FF22" s="940"/>
      <c r="FG22" s="940"/>
      <c r="FH22" s="940"/>
      <c r="FI22" s="940"/>
      <c r="FJ22" s="940"/>
      <c r="FK22" s="940"/>
      <c r="FL22" s="852">
        <v>0.1</v>
      </c>
      <c r="FM22" s="853"/>
      <c r="FN22" s="853"/>
      <c r="FO22" s="853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11.25" customHeight="1" thickBot="1">
      <c r="A23" s="9"/>
      <c r="B23" s="9"/>
      <c r="C23" s="9"/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2"/>
      <c r="BY23" s="9"/>
      <c r="BZ23" s="9"/>
      <c r="CA23" s="9"/>
      <c r="CB23" s="103"/>
      <c r="CC23" s="61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"/>
      <c r="FB23" s="4"/>
      <c r="FE23" s="941"/>
      <c r="FF23" s="941"/>
      <c r="FG23" s="941"/>
      <c r="FH23" s="941"/>
      <c r="FI23" s="941"/>
      <c r="FJ23" s="941"/>
      <c r="FK23" s="941"/>
      <c r="FL23" s="854"/>
      <c r="FM23" s="854"/>
      <c r="FN23" s="854"/>
      <c r="FO23" s="854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11.25" customHeight="1">
      <c r="A24" s="9"/>
      <c r="B24" s="9"/>
      <c r="C24" s="9"/>
      <c r="D24" s="14"/>
      <c r="E24" s="15"/>
      <c r="F24" s="15"/>
      <c r="G24" s="15"/>
      <c r="H24" s="15"/>
      <c r="I24" s="15"/>
      <c r="J24" s="15"/>
      <c r="K24" s="16"/>
      <c r="L24" s="855"/>
      <c r="M24" s="856"/>
      <c r="N24" s="856"/>
      <c r="O24" s="856"/>
      <c r="P24" s="856"/>
      <c r="Q24" s="857"/>
      <c r="R24" s="964"/>
      <c r="S24" s="965"/>
      <c r="T24" s="945"/>
      <c r="U24" s="946"/>
      <c r="V24" s="945" t="s">
        <v>5</v>
      </c>
      <c r="W24" s="945"/>
      <c r="X24" s="945"/>
      <c r="Y24" s="946"/>
      <c r="Z24" s="945"/>
      <c r="AA24" s="946"/>
      <c r="AB24" s="945" t="s">
        <v>6</v>
      </c>
      <c r="AC24" s="946"/>
      <c r="AD24" s="945"/>
      <c r="AE24" s="946"/>
      <c r="AF24" s="945"/>
      <c r="AG24" s="946"/>
      <c r="AH24" s="945" t="s">
        <v>4</v>
      </c>
      <c r="AI24" s="946"/>
      <c r="AJ24" s="947"/>
      <c r="AK24" s="948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2"/>
      <c r="BY24" s="9"/>
      <c r="BZ24" s="9"/>
      <c r="CA24" s="9"/>
      <c r="CB24" s="103"/>
      <c r="CC24" s="61"/>
      <c r="CD24" s="67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3"/>
      <c r="FB24" s="4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7"/>
    </row>
    <row r="25" spans="1:181" ht="11.25" customHeight="1">
      <c r="A25" s="9"/>
      <c r="B25" s="9"/>
      <c r="C25" s="9"/>
      <c r="D25" s="17"/>
      <c r="E25" s="9"/>
      <c r="F25" s="9"/>
      <c r="G25" s="9"/>
      <c r="H25" s="9"/>
      <c r="I25" s="9"/>
      <c r="J25" s="9"/>
      <c r="K25" s="18"/>
      <c r="L25" s="764" t="s">
        <v>35</v>
      </c>
      <c r="M25" s="762"/>
      <c r="N25" s="762"/>
      <c r="O25" s="762"/>
      <c r="P25" s="762"/>
      <c r="Q25" s="765"/>
      <c r="R25" s="972" t="str">
        <f>FP15</f>
        <v/>
      </c>
      <c r="S25" s="973"/>
      <c r="T25" s="1024" t="str">
        <f>FQ15</f>
        <v/>
      </c>
      <c r="U25" s="1024"/>
      <c r="V25" s="1024" t="str">
        <f>FR15</f>
        <v/>
      </c>
      <c r="W25" s="1024"/>
      <c r="X25" s="1024" t="str">
        <f>FS15</f>
        <v/>
      </c>
      <c r="Y25" s="1024"/>
      <c r="Z25" s="1024" t="str">
        <f>FT15</f>
        <v>6</v>
      </c>
      <c r="AA25" s="1024"/>
      <c r="AB25" s="1024" t="str">
        <f>FU15</f>
        <v>9</v>
      </c>
      <c r="AC25" s="1024"/>
      <c r="AD25" s="1024" t="str">
        <f>FV15</f>
        <v>8</v>
      </c>
      <c r="AE25" s="1024"/>
      <c r="AF25" s="1024" t="str">
        <f>FW15</f>
        <v>0</v>
      </c>
      <c r="AG25" s="1024"/>
      <c r="AH25" s="1024" t="str">
        <f>FX15</f>
        <v>3</v>
      </c>
      <c r="AI25" s="1024"/>
      <c r="AJ25" s="957" t="s">
        <v>14</v>
      </c>
      <c r="AK25" s="95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38" t="s">
        <v>12</v>
      </c>
      <c r="BF25" s="838"/>
      <c r="BG25" s="838"/>
      <c r="BH25" s="838"/>
      <c r="BI25" s="838"/>
      <c r="BJ25" s="838"/>
      <c r="BK25" s="1054"/>
      <c r="BL25" s="966">
        <v>1</v>
      </c>
      <c r="BM25" s="967"/>
      <c r="BN25" s="967"/>
      <c r="BO25" s="967"/>
      <c r="BP25" s="967"/>
      <c r="BQ25" s="967"/>
      <c r="BR25" s="967"/>
      <c r="BS25" s="967"/>
      <c r="BT25" s="967"/>
      <c r="BU25" s="967"/>
      <c r="BV25" s="967"/>
      <c r="BW25" s="968"/>
      <c r="BX25" s="12"/>
      <c r="BY25" s="9"/>
      <c r="BZ25" s="9"/>
      <c r="CA25" s="9"/>
      <c r="CB25" s="103"/>
      <c r="CC25" s="61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3"/>
      <c r="FB25" s="4"/>
      <c r="FY25" s="7"/>
    </row>
    <row r="26" spans="1:181" ht="11.25" customHeight="1">
      <c r="A26" s="9"/>
      <c r="B26" s="9"/>
      <c r="C26" s="9"/>
      <c r="D26" s="19"/>
      <c r="E26" s="1050">
        <v>10</v>
      </c>
      <c r="F26" s="1051"/>
      <c r="G26" s="1051"/>
      <c r="H26" s="733" t="s">
        <v>8</v>
      </c>
      <c r="I26" s="813"/>
      <c r="J26" s="813"/>
      <c r="K26" s="20"/>
      <c r="L26" s="807"/>
      <c r="M26" s="763"/>
      <c r="N26" s="763"/>
      <c r="O26" s="763"/>
      <c r="P26" s="763"/>
      <c r="Q26" s="808"/>
      <c r="R26" s="974"/>
      <c r="S26" s="975"/>
      <c r="T26" s="1049"/>
      <c r="U26" s="1049"/>
      <c r="V26" s="1049"/>
      <c r="W26" s="1049"/>
      <c r="X26" s="1049"/>
      <c r="Y26" s="1049"/>
      <c r="Z26" s="1049"/>
      <c r="AA26" s="1049"/>
      <c r="AB26" s="1049"/>
      <c r="AC26" s="1049"/>
      <c r="AD26" s="1049"/>
      <c r="AE26" s="1049"/>
      <c r="AF26" s="1049"/>
      <c r="AG26" s="1049"/>
      <c r="AH26" s="1049"/>
      <c r="AI26" s="1049"/>
      <c r="AJ26" s="959"/>
      <c r="AK26" s="960"/>
      <c r="AL26" s="9"/>
      <c r="AM26" s="9"/>
      <c r="AN26" s="9"/>
      <c r="AO26" s="9"/>
      <c r="AP26" s="9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055"/>
      <c r="BF26" s="1055"/>
      <c r="BG26" s="1055"/>
      <c r="BH26" s="1055"/>
      <c r="BI26" s="1055"/>
      <c r="BJ26" s="1055"/>
      <c r="BK26" s="1056"/>
      <c r="BL26" s="969"/>
      <c r="BM26" s="970"/>
      <c r="BN26" s="970"/>
      <c r="BO26" s="970"/>
      <c r="BP26" s="970"/>
      <c r="BQ26" s="970"/>
      <c r="BR26" s="970"/>
      <c r="BS26" s="970"/>
      <c r="BT26" s="970"/>
      <c r="BU26" s="970"/>
      <c r="BV26" s="970"/>
      <c r="BW26" s="971"/>
      <c r="BX26" s="12"/>
      <c r="BY26" s="9"/>
      <c r="BZ26" s="9"/>
      <c r="CA26" s="9"/>
      <c r="CB26" s="103"/>
      <c r="CC26" s="61"/>
      <c r="CD26" s="67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3"/>
      <c r="FB26" s="4"/>
      <c r="FE26" s="814" t="s">
        <v>55</v>
      </c>
      <c r="FF26" s="815"/>
      <c r="FG26" s="815"/>
      <c r="FH26" s="815"/>
      <c r="FI26" s="815"/>
      <c r="FJ26" s="815"/>
      <c r="FK26" s="816"/>
      <c r="FL26" s="735" t="s">
        <v>71</v>
      </c>
      <c r="FM26" s="736"/>
      <c r="FN26" s="736"/>
      <c r="FO26" s="736"/>
      <c r="FP26" s="738">
        <v>0.1</v>
      </c>
      <c r="FQ26" s="739"/>
      <c r="FR26" s="739"/>
      <c r="FS26" s="740"/>
      <c r="FT26" s="744">
        <f>COUNTIF($BL$41:$BL$76,FL26)</f>
        <v>1</v>
      </c>
      <c r="FU26" s="745"/>
      <c r="FV26" s="745"/>
      <c r="FW26" s="745"/>
    </row>
    <row r="27" spans="1:181" ht="11.25" customHeight="1">
      <c r="A27" s="9"/>
      <c r="B27" s="9"/>
      <c r="C27" s="9"/>
      <c r="D27" s="19"/>
      <c r="E27" s="1051"/>
      <c r="F27" s="1051"/>
      <c r="G27" s="1051"/>
      <c r="H27" s="813"/>
      <c r="I27" s="813"/>
      <c r="J27" s="813"/>
      <c r="K27" s="20"/>
      <c r="L27" s="781"/>
      <c r="M27" s="761"/>
      <c r="N27" s="761"/>
      <c r="O27" s="761"/>
      <c r="P27" s="761"/>
      <c r="Q27" s="782"/>
      <c r="R27" s="1033"/>
      <c r="S27" s="1034"/>
      <c r="T27" s="1035"/>
      <c r="U27" s="1036"/>
      <c r="V27" s="1035"/>
      <c r="W27" s="1035"/>
      <c r="X27" s="1035"/>
      <c r="Y27" s="1036"/>
      <c r="Z27" s="1035"/>
      <c r="AA27" s="1036"/>
      <c r="AB27" s="1035"/>
      <c r="AC27" s="1036"/>
      <c r="AD27" s="1035"/>
      <c r="AE27" s="1036"/>
      <c r="AF27" s="1035"/>
      <c r="AG27" s="1036"/>
      <c r="AH27" s="1035"/>
      <c r="AI27" s="1036"/>
      <c r="AJ27" s="1052"/>
      <c r="AK27" s="1053"/>
      <c r="AL27" s="9"/>
      <c r="AM27" s="9"/>
      <c r="AN27" s="9"/>
      <c r="AO27" s="9"/>
      <c r="AP27" s="9"/>
      <c r="AQ27" s="747" t="s">
        <v>92</v>
      </c>
      <c r="AR27" s="747"/>
      <c r="AS27" s="747"/>
      <c r="AT27" s="747"/>
      <c r="AU27" s="747"/>
      <c r="AV27" s="747"/>
      <c r="AW27" s="747"/>
      <c r="AX27" s="747"/>
      <c r="AY27" s="747"/>
      <c r="AZ27" s="747"/>
      <c r="BA27" s="747"/>
      <c r="BB27" s="22"/>
      <c r="BC27" s="1028" t="s">
        <v>105</v>
      </c>
      <c r="BD27" s="1037"/>
      <c r="BE27" s="1037"/>
      <c r="BF27" s="1037"/>
      <c r="BG27" s="1037"/>
      <c r="BH27" s="1037"/>
      <c r="BI27" s="1040" t="s">
        <v>99</v>
      </c>
      <c r="BJ27" s="1041"/>
      <c r="BK27" s="1041"/>
      <c r="BL27" s="1041"/>
      <c r="BM27" s="1028" t="s">
        <v>106</v>
      </c>
      <c r="BN27" s="1037"/>
      <c r="BO27" s="1037"/>
      <c r="BP27" s="1037"/>
      <c r="BQ27" s="1037"/>
      <c r="BR27" s="1037"/>
      <c r="BS27" s="1037"/>
      <c r="BT27" s="1044" t="s">
        <v>100</v>
      </c>
      <c r="BU27" s="1045"/>
      <c r="BV27" s="1045"/>
      <c r="BW27" s="1045"/>
      <c r="BX27" s="44"/>
      <c r="BY27" s="9"/>
      <c r="BZ27" s="9"/>
      <c r="CA27" s="9"/>
      <c r="CB27" s="103"/>
      <c r="CC27" s="61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3"/>
      <c r="FB27" s="4"/>
      <c r="FE27" s="817"/>
      <c r="FF27" s="818"/>
      <c r="FG27" s="818"/>
      <c r="FH27" s="818"/>
      <c r="FI27" s="818"/>
      <c r="FJ27" s="818"/>
      <c r="FK27" s="819"/>
      <c r="FL27" s="737"/>
      <c r="FM27" s="737"/>
      <c r="FN27" s="737"/>
      <c r="FO27" s="737"/>
      <c r="FP27" s="741"/>
      <c r="FQ27" s="742"/>
      <c r="FR27" s="742"/>
      <c r="FS27" s="743"/>
      <c r="FT27" s="746"/>
      <c r="FU27" s="746"/>
      <c r="FV27" s="746"/>
      <c r="FW27" s="746"/>
    </row>
    <row r="28" spans="1:181" ht="11.25" customHeight="1">
      <c r="A28" s="9"/>
      <c r="B28" s="9"/>
      <c r="C28" s="9"/>
      <c r="D28" s="19"/>
      <c r="E28" s="23"/>
      <c r="F28" s="23"/>
      <c r="G28" s="23"/>
      <c r="H28" s="23"/>
      <c r="I28" s="23"/>
      <c r="J28" s="23"/>
      <c r="K28" s="24"/>
      <c r="L28" s="764" t="s">
        <v>1</v>
      </c>
      <c r="M28" s="762"/>
      <c r="N28" s="762"/>
      <c r="O28" s="762"/>
      <c r="P28" s="762"/>
      <c r="Q28" s="765"/>
      <c r="R28" s="1047" t="str">
        <f>FP17</f>
        <v/>
      </c>
      <c r="S28" s="954"/>
      <c r="T28" s="953" t="str">
        <f>FQ17</f>
        <v/>
      </c>
      <c r="U28" s="954"/>
      <c r="V28" s="953" t="str">
        <f>FR17</f>
        <v/>
      </c>
      <c r="W28" s="954"/>
      <c r="X28" s="953" t="str">
        <f>FS17</f>
        <v/>
      </c>
      <c r="Y28" s="954"/>
      <c r="Z28" s="953" t="str">
        <f>FT17</f>
        <v/>
      </c>
      <c r="AA28" s="954"/>
      <c r="AB28" s="953" t="str">
        <f>FU17</f>
        <v/>
      </c>
      <c r="AC28" s="954"/>
      <c r="AD28" s="953" t="str">
        <f>FV17</f>
        <v>8</v>
      </c>
      <c r="AE28" s="954"/>
      <c r="AF28" s="953" t="str">
        <f>FW17</f>
        <v>7</v>
      </c>
      <c r="AG28" s="954"/>
      <c r="AH28" s="953" t="str">
        <f>FX17</f>
        <v>5</v>
      </c>
      <c r="AI28" s="954"/>
      <c r="AJ28" s="957" t="s">
        <v>14</v>
      </c>
      <c r="AK28" s="958"/>
      <c r="AL28" s="9"/>
      <c r="AM28" s="9"/>
      <c r="AN28" s="9"/>
      <c r="AO28" s="9"/>
      <c r="AP28" s="9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25"/>
      <c r="BC28" s="1038"/>
      <c r="BD28" s="1038"/>
      <c r="BE28" s="1038"/>
      <c r="BF28" s="1038"/>
      <c r="BG28" s="1038"/>
      <c r="BH28" s="1038"/>
      <c r="BI28" s="1042"/>
      <c r="BJ28" s="1042"/>
      <c r="BK28" s="1042"/>
      <c r="BL28" s="1042"/>
      <c r="BM28" s="1038"/>
      <c r="BN28" s="1038"/>
      <c r="BO28" s="1038"/>
      <c r="BP28" s="1038"/>
      <c r="BQ28" s="1038"/>
      <c r="BR28" s="1038"/>
      <c r="BS28" s="1038"/>
      <c r="BT28" s="937"/>
      <c r="BU28" s="937"/>
      <c r="BV28" s="937"/>
      <c r="BW28" s="937"/>
      <c r="BX28" s="44"/>
      <c r="BY28" s="9"/>
      <c r="BZ28" s="9"/>
      <c r="CA28" s="9"/>
      <c r="CB28" s="103"/>
      <c r="CC28" s="61"/>
      <c r="CD28" s="72"/>
      <c r="CE28" s="72"/>
      <c r="CF28" s="72"/>
      <c r="CG28" s="97"/>
      <c r="CH28" s="97"/>
      <c r="CI28" s="97"/>
      <c r="CJ28" s="97"/>
      <c r="CK28" s="97"/>
      <c r="CL28" s="72"/>
      <c r="CM28" s="97"/>
      <c r="CN28" s="97"/>
      <c r="CO28" s="97"/>
      <c r="CP28" s="97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3"/>
      <c r="FB28" s="4"/>
      <c r="FE28" s="820"/>
      <c r="FF28" s="531"/>
      <c r="FG28" s="531"/>
      <c r="FH28" s="531"/>
      <c r="FI28" s="531"/>
      <c r="FJ28" s="531"/>
      <c r="FK28" s="821"/>
      <c r="FL28" s="735" t="s">
        <v>73</v>
      </c>
      <c r="FM28" s="736"/>
      <c r="FN28" s="736"/>
      <c r="FO28" s="736"/>
      <c r="FP28" s="738">
        <v>0.08</v>
      </c>
      <c r="FQ28" s="739"/>
      <c r="FR28" s="739"/>
      <c r="FS28" s="740"/>
      <c r="FT28" s="744">
        <f>COUNTIF($BL$41:$BL$76,FL28)</f>
        <v>1</v>
      </c>
      <c r="FU28" s="745"/>
      <c r="FV28" s="745"/>
      <c r="FW28" s="745"/>
    </row>
    <row r="29" spans="1:181" ht="11.25" customHeight="1">
      <c r="A29" s="9"/>
      <c r="B29" s="9"/>
      <c r="C29" s="9"/>
      <c r="D29" s="778" t="s">
        <v>19</v>
      </c>
      <c r="E29" s="779"/>
      <c r="F29" s="779"/>
      <c r="G29" s="779"/>
      <c r="H29" s="779"/>
      <c r="I29" s="779"/>
      <c r="J29" s="779"/>
      <c r="K29" s="780"/>
      <c r="L29" s="807"/>
      <c r="M29" s="763"/>
      <c r="N29" s="763"/>
      <c r="O29" s="763"/>
      <c r="P29" s="763"/>
      <c r="Q29" s="808"/>
      <c r="R29" s="1048"/>
      <c r="S29" s="956"/>
      <c r="T29" s="955"/>
      <c r="U29" s="956"/>
      <c r="V29" s="955"/>
      <c r="W29" s="956"/>
      <c r="X29" s="955"/>
      <c r="Y29" s="956"/>
      <c r="Z29" s="955"/>
      <c r="AA29" s="956"/>
      <c r="AB29" s="955"/>
      <c r="AC29" s="956"/>
      <c r="AD29" s="955"/>
      <c r="AE29" s="956"/>
      <c r="AF29" s="955"/>
      <c r="AG29" s="956"/>
      <c r="AH29" s="955"/>
      <c r="AI29" s="956"/>
      <c r="AJ29" s="959"/>
      <c r="AK29" s="960"/>
      <c r="AL29" s="9"/>
      <c r="AM29" s="9"/>
      <c r="AN29" s="9"/>
      <c r="AO29" s="9"/>
      <c r="AP29" s="9"/>
      <c r="AQ29" s="749"/>
      <c r="AR29" s="749"/>
      <c r="AS29" s="749"/>
      <c r="AT29" s="749"/>
      <c r="AU29" s="749"/>
      <c r="AV29" s="749"/>
      <c r="AW29" s="749"/>
      <c r="AX29" s="749"/>
      <c r="AY29" s="749"/>
      <c r="AZ29" s="749"/>
      <c r="BA29" s="749"/>
      <c r="BB29" s="26"/>
      <c r="BC29" s="1039"/>
      <c r="BD29" s="1039"/>
      <c r="BE29" s="1039"/>
      <c r="BF29" s="1039"/>
      <c r="BG29" s="1039"/>
      <c r="BH29" s="1039"/>
      <c r="BI29" s="1043"/>
      <c r="BJ29" s="1043"/>
      <c r="BK29" s="1043"/>
      <c r="BL29" s="1043"/>
      <c r="BM29" s="1039"/>
      <c r="BN29" s="1039"/>
      <c r="BO29" s="1039"/>
      <c r="BP29" s="1039"/>
      <c r="BQ29" s="1039"/>
      <c r="BR29" s="1039"/>
      <c r="BS29" s="1039"/>
      <c r="BT29" s="1046"/>
      <c r="BU29" s="1046"/>
      <c r="BV29" s="1046"/>
      <c r="BW29" s="1046"/>
      <c r="BX29" s="44"/>
      <c r="BY29" s="9"/>
      <c r="BZ29" s="9"/>
      <c r="CA29" s="9"/>
      <c r="CB29" s="103"/>
      <c r="CC29" s="61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3"/>
      <c r="FB29" s="4"/>
      <c r="FE29" s="820"/>
      <c r="FF29" s="531"/>
      <c r="FG29" s="531"/>
      <c r="FH29" s="531"/>
      <c r="FI29" s="531"/>
      <c r="FJ29" s="531"/>
      <c r="FK29" s="821"/>
      <c r="FL29" s="737"/>
      <c r="FM29" s="737"/>
      <c r="FN29" s="737"/>
      <c r="FO29" s="737"/>
      <c r="FP29" s="741"/>
      <c r="FQ29" s="742"/>
      <c r="FR29" s="742"/>
      <c r="FS29" s="743"/>
      <c r="FT29" s="746"/>
      <c r="FU29" s="746"/>
      <c r="FV29" s="746"/>
      <c r="FW29" s="746"/>
    </row>
    <row r="30" spans="1:181" ht="11.25" customHeight="1">
      <c r="A30" s="9"/>
      <c r="B30" s="9"/>
      <c r="C30" s="9"/>
      <c r="D30" s="778"/>
      <c r="E30" s="779"/>
      <c r="F30" s="779"/>
      <c r="G30" s="779"/>
      <c r="H30" s="779"/>
      <c r="I30" s="779"/>
      <c r="J30" s="779"/>
      <c r="K30" s="780"/>
      <c r="L30" s="781"/>
      <c r="M30" s="761"/>
      <c r="N30" s="761"/>
      <c r="O30" s="761"/>
      <c r="P30" s="761"/>
      <c r="Q30" s="782"/>
      <c r="R30" s="1033"/>
      <c r="S30" s="1034"/>
      <c r="T30" s="1035"/>
      <c r="U30" s="1036"/>
      <c r="V30" s="1035"/>
      <c r="W30" s="1035"/>
      <c r="X30" s="1035"/>
      <c r="Y30" s="1036"/>
      <c r="Z30" s="1035"/>
      <c r="AA30" s="1036"/>
      <c r="AB30" s="1035"/>
      <c r="AC30" s="1036"/>
      <c r="AD30" s="1035"/>
      <c r="AE30" s="1036"/>
      <c r="AF30" s="1035"/>
      <c r="AG30" s="1036"/>
      <c r="AH30" s="1035"/>
      <c r="AI30" s="1036"/>
      <c r="AJ30" s="1052"/>
      <c r="AK30" s="1053"/>
      <c r="AL30" s="9"/>
      <c r="AM30" s="9"/>
      <c r="AN30" s="9"/>
      <c r="AO30" s="9"/>
      <c r="AP30" s="9"/>
      <c r="AQ30" s="829" t="s">
        <v>50</v>
      </c>
      <c r="AR30" s="829"/>
      <c r="AS30" s="829"/>
      <c r="AT30" s="829"/>
      <c r="AU30" s="829"/>
      <c r="AV30" s="829"/>
      <c r="AW30" s="829"/>
      <c r="AX30" s="829"/>
      <c r="AY30" s="829"/>
      <c r="AZ30" s="829"/>
      <c r="BA30" s="829"/>
      <c r="BB30" s="27"/>
      <c r="BC30" s="1028" t="s">
        <v>49</v>
      </c>
      <c r="BD30" s="1037"/>
      <c r="BE30" s="1037"/>
      <c r="BF30" s="1037"/>
      <c r="BG30" s="1037"/>
      <c r="BH30" s="1037"/>
      <c r="BI30" s="1037"/>
      <c r="BJ30" s="1057"/>
      <c r="BK30" s="1057"/>
      <c r="BL30" s="27"/>
      <c r="BM30" s="760" t="s">
        <v>13</v>
      </c>
      <c r="BN30" s="761"/>
      <c r="BO30" s="1028">
        <v>1234567</v>
      </c>
      <c r="BP30" s="1028"/>
      <c r="BQ30" s="1028"/>
      <c r="BR30" s="1028"/>
      <c r="BS30" s="1028"/>
      <c r="BT30" s="1028"/>
      <c r="BU30" s="1028"/>
      <c r="BV30" s="1028"/>
      <c r="BW30" s="1028"/>
      <c r="BX30" s="9"/>
      <c r="BY30" s="9"/>
      <c r="BZ30" s="9"/>
      <c r="CA30" s="9"/>
      <c r="CB30" s="103"/>
      <c r="CC30" s="61"/>
      <c r="CD30" s="97"/>
      <c r="CE30" s="97"/>
      <c r="CF30" s="97"/>
      <c r="CG30" s="97"/>
      <c r="CH30" s="97"/>
      <c r="CI30" s="97"/>
      <c r="CJ30" s="97"/>
      <c r="CK30" s="97"/>
      <c r="CL30" s="72"/>
      <c r="CM30" s="97"/>
      <c r="CN30" s="97"/>
      <c r="CO30" s="97"/>
      <c r="CP30" s="97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3"/>
      <c r="FB30" s="4"/>
      <c r="FE30" s="820"/>
      <c r="FF30" s="531"/>
      <c r="FG30" s="531"/>
      <c r="FH30" s="531"/>
      <c r="FI30" s="531"/>
      <c r="FJ30" s="531"/>
      <c r="FK30" s="821"/>
      <c r="FL30" s="735"/>
      <c r="FM30" s="736"/>
      <c r="FN30" s="736"/>
      <c r="FO30" s="736"/>
      <c r="FP30" s="738"/>
      <c r="FQ30" s="739"/>
      <c r="FR30" s="739"/>
      <c r="FS30" s="740"/>
      <c r="FT30" s="744">
        <f>COUNTIF($BL$41:$BL$76,FL30)</f>
        <v>0</v>
      </c>
      <c r="FU30" s="745"/>
      <c r="FV30" s="745"/>
      <c r="FW30" s="745"/>
    </row>
    <row r="31" spans="1:181" ht="11.25" customHeight="1">
      <c r="A31" s="9"/>
      <c r="B31" s="9"/>
      <c r="C31" s="9"/>
      <c r="D31" s="17"/>
      <c r="E31" s="9"/>
      <c r="F31" s="9"/>
      <c r="G31" s="9"/>
      <c r="H31" s="9"/>
      <c r="I31" s="9"/>
      <c r="J31" s="9"/>
      <c r="K31" s="18"/>
      <c r="L31" s="764" t="s">
        <v>36</v>
      </c>
      <c r="M31" s="762"/>
      <c r="N31" s="762"/>
      <c r="O31" s="762"/>
      <c r="P31" s="762"/>
      <c r="Q31" s="765"/>
      <c r="R31" s="972" t="str">
        <f>FP19</f>
        <v/>
      </c>
      <c r="S31" s="973"/>
      <c r="T31" s="1024" t="str">
        <f>FQ19</f>
        <v/>
      </c>
      <c r="U31" s="1024"/>
      <c r="V31" s="1024" t="str">
        <f>FR19</f>
        <v/>
      </c>
      <c r="W31" s="1024"/>
      <c r="X31" s="1024" t="str">
        <f>FS19</f>
        <v/>
      </c>
      <c r="Y31" s="1024"/>
      <c r="Z31" s="1024" t="str">
        <f>FT19</f>
        <v>7</v>
      </c>
      <c r="AA31" s="1024"/>
      <c r="AB31" s="1024" t="str">
        <f>FU19</f>
        <v>0</v>
      </c>
      <c r="AC31" s="1024"/>
      <c r="AD31" s="1024" t="str">
        <f>FV19</f>
        <v>6</v>
      </c>
      <c r="AE31" s="1024"/>
      <c r="AF31" s="1024" t="str">
        <f>FW19</f>
        <v>7</v>
      </c>
      <c r="AG31" s="1024"/>
      <c r="AH31" s="1024" t="str">
        <f>FX19</f>
        <v>8</v>
      </c>
      <c r="AI31" s="1024"/>
      <c r="AJ31" s="957" t="s">
        <v>14</v>
      </c>
      <c r="AK31" s="958"/>
      <c r="AL31" s="9"/>
      <c r="AM31" s="9"/>
      <c r="AN31" s="9"/>
      <c r="AO31" s="9"/>
      <c r="AP31" s="9"/>
      <c r="AQ31" s="830"/>
      <c r="AR31" s="830"/>
      <c r="AS31" s="830"/>
      <c r="AT31" s="830"/>
      <c r="AU31" s="830"/>
      <c r="AV31" s="830"/>
      <c r="AW31" s="830"/>
      <c r="AX31" s="830"/>
      <c r="AY31" s="830"/>
      <c r="AZ31" s="830"/>
      <c r="BA31" s="830"/>
      <c r="BB31" s="9"/>
      <c r="BC31" s="1038"/>
      <c r="BD31" s="1038"/>
      <c r="BE31" s="1038"/>
      <c r="BF31" s="1038"/>
      <c r="BG31" s="1038"/>
      <c r="BH31" s="1038"/>
      <c r="BI31" s="1038"/>
      <c r="BJ31" s="1058"/>
      <c r="BK31" s="1058"/>
      <c r="BL31" s="9"/>
      <c r="BM31" s="762"/>
      <c r="BN31" s="762"/>
      <c r="BO31" s="1029"/>
      <c r="BP31" s="1029"/>
      <c r="BQ31" s="1029"/>
      <c r="BR31" s="1029"/>
      <c r="BS31" s="1029"/>
      <c r="BT31" s="1029"/>
      <c r="BU31" s="1029"/>
      <c r="BV31" s="1029"/>
      <c r="BW31" s="1029"/>
      <c r="BX31" s="9"/>
      <c r="BY31" s="9"/>
      <c r="BZ31" s="9"/>
      <c r="CA31" s="9"/>
      <c r="CB31" s="103"/>
      <c r="CC31" s="61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3"/>
      <c r="FB31" s="4"/>
      <c r="FE31" s="820"/>
      <c r="FF31" s="531"/>
      <c r="FG31" s="531"/>
      <c r="FH31" s="531"/>
      <c r="FI31" s="531"/>
      <c r="FJ31" s="531"/>
      <c r="FK31" s="821"/>
      <c r="FL31" s="737"/>
      <c r="FM31" s="737"/>
      <c r="FN31" s="737"/>
      <c r="FO31" s="737"/>
      <c r="FP31" s="741"/>
      <c r="FQ31" s="742"/>
      <c r="FR31" s="742"/>
      <c r="FS31" s="743"/>
      <c r="FT31" s="746"/>
      <c r="FU31" s="746"/>
      <c r="FV31" s="746"/>
      <c r="FW31" s="746"/>
    </row>
    <row r="32" spans="1:181" ht="11.25" customHeight="1" thickBot="1">
      <c r="A32" s="9"/>
      <c r="B32" s="9"/>
      <c r="C32" s="9"/>
      <c r="D32" s="28"/>
      <c r="E32" s="29"/>
      <c r="F32" s="29"/>
      <c r="G32" s="29"/>
      <c r="H32" s="29"/>
      <c r="I32" s="29"/>
      <c r="J32" s="29"/>
      <c r="K32" s="30"/>
      <c r="L32" s="565"/>
      <c r="M32" s="681"/>
      <c r="N32" s="681"/>
      <c r="O32" s="681"/>
      <c r="P32" s="681"/>
      <c r="Q32" s="766"/>
      <c r="R32" s="1031"/>
      <c r="S32" s="1032"/>
      <c r="T32" s="1025"/>
      <c r="U32" s="1025"/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  <c r="AH32" s="1025"/>
      <c r="AI32" s="1025"/>
      <c r="AJ32" s="1026"/>
      <c r="AK32" s="1027"/>
      <c r="AL32" s="9"/>
      <c r="AM32" s="9"/>
      <c r="AN32" s="9"/>
      <c r="AO32" s="9"/>
      <c r="AP32" s="9"/>
      <c r="AQ32" s="831"/>
      <c r="AR32" s="831"/>
      <c r="AS32" s="831"/>
      <c r="AT32" s="831"/>
      <c r="AU32" s="831"/>
      <c r="AV32" s="831"/>
      <c r="AW32" s="831"/>
      <c r="AX32" s="831"/>
      <c r="AY32" s="831"/>
      <c r="AZ32" s="831"/>
      <c r="BA32" s="831"/>
      <c r="BB32" s="21"/>
      <c r="BC32" s="1039"/>
      <c r="BD32" s="1039"/>
      <c r="BE32" s="1039"/>
      <c r="BF32" s="1039"/>
      <c r="BG32" s="1039"/>
      <c r="BH32" s="1039"/>
      <c r="BI32" s="1039"/>
      <c r="BJ32" s="1059"/>
      <c r="BK32" s="1059"/>
      <c r="BL32" s="21"/>
      <c r="BM32" s="763"/>
      <c r="BN32" s="763"/>
      <c r="BO32" s="1030"/>
      <c r="BP32" s="1030"/>
      <c r="BQ32" s="1030"/>
      <c r="BR32" s="1030"/>
      <c r="BS32" s="1030"/>
      <c r="BT32" s="1030"/>
      <c r="BU32" s="1030"/>
      <c r="BV32" s="1030"/>
      <c r="BW32" s="1030"/>
      <c r="BX32" s="9"/>
      <c r="BY32" s="9"/>
      <c r="BZ32" s="9"/>
      <c r="CA32" s="9"/>
      <c r="CB32" s="103"/>
      <c r="CC32" s="61"/>
      <c r="CD32" s="67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3"/>
      <c r="FB32" s="4"/>
      <c r="FE32" s="820"/>
      <c r="FF32" s="531"/>
      <c r="FG32" s="531"/>
      <c r="FH32" s="531"/>
      <c r="FI32" s="531"/>
      <c r="FJ32" s="531"/>
      <c r="FK32" s="821"/>
      <c r="FL32" s="735" t="s">
        <v>75</v>
      </c>
      <c r="FM32" s="736"/>
      <c r="FN32" s="736"/>
      <c r="FO32" s="736"/>
      <c r="FP32" s="738"/>
      <c r="FQ32" s="739"/>
      <c r="FR32" s="739"/>
      <c r="FS32" s="740"/>
      <c r="FT32" s="744">
        <f t="shared" ref="FT32" si="0">COUNTIF($BL$41:$BL$76,FL32)</f>
        <v>1</v>
      </c>
      <c r="FU32" s="745"/>
      <c r="FV32" s="745"/>
      <c r="FW32" s="745"/>
    </row>
    <row r="33" spans="1:179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47" t="s">
        <v>93</v>
      </c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27"/>
      <c r="BC33" s="949" t="s">
        <v>107</v>
      </c>
      <c r="BD33" s="949"/>
      <c r="BE33" s="949"/>
      <c r="BF33" s="949"/>
      <c r="BG33" s="949"/>
      <c r="BH33" s="949"/>
      <c r="BI33" s="949"/>
      <c r="BJ33" s="949"/>
      <c r="BK33" s="949"/>
      <c r="BL33" s="949"/>
      <c r="BM33" s="949"/>
      <c r="BN33" s="949"/>
      <c r="BO33" s="949"/>
      <c r="BP33" s="949"/>
      <c r="BQ33" s="949"/>
      <c r="BR33" s="949"/>
      <c r="BS33" s="949"/>
      <c r="BT33" s="949"/>
      <c r="BU33" s="949"/>
      <c r="BV33" s="949"/>
      <c r="BW33" s="949"/>
      <c r="BX33" s="9"/>
      <c r="BY33" s="9"/>
      <c r="BZ33" s="9"/>
      <c r="CA33" s="9"/>
      <c r="CB33" s="103"/>
      <c r="CC33" s="61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3"/>
      <c r="FB33" s="4"/>
      <c r="FE33" s="820"/>
      <c r="FF33" s="531"/>
      <c r="FG33" s="531"/>
      <c r="FH33" s="531"/>
      <c r="FI33" s="531"/>
      <c r="FJ33" s="531"/>
      <c r="FK33" s="821"/>
      <c r="FL33" s="737"/>
      <c r="FM33" s="737"/>
      <c r="FN33" s="737"/>
      <c r="FO33" s="737"/>
      <c r="FP33" s="741"/>
      <c r="FQ33" s="742"/>
      <c r="FR33" s="742"/>
      <c r="FS33" s="743"/>
      <c r="FT33" s="746"/>
      <c r="FU33" s="746"/>
      <c r="FV33" s="746"/>
      <c r="FW33" s="746"/>
    </row>
    <row r="34" spans="1:179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48"/>
      <c r="AR34" s="748"/>
      <c r="AS34" s="748"/>
      <c r="AT34" s="748"/>
      <c r="AU34" s="748"/>
      <c r="AV34" s="748"/>
      <c r="AW34" s="748"/>
      <c r="AX34" s="748"/>
      <c r="AY34" s="748"/>
      <c r="AZ34" s="748"/>
      <c r="BA34" s="748"/>
      <c r="BB34" s="9"/>
      <c r="BC34" s="950"/>
      <c r="BD34" s="950"/>
      <c r="BE34" s="950"/>
      <c r="BF34" s="950"/>
      <c r="BG34" s="950"/>
      <c r="BH34" s="950"/>
      <c r="BI34" s="950"/>
      <c r="BJ34" s="950"/>
      <c r="BK34" s="950"/>
      <c r="BL34" s="950"/>
      <c r="BM34" s="950"/>
      <c r="BN34" s="950"/>
      <c r="BO34" s="950"/>
      <c r="BP34" s="950"/>
      <c r="BQ34" s="950"/>
      <c r="BR34" s="950"/>
      <c r="BS34" s="950"/>
      <c r="BT34" s="950"/>
      <c r="BU34" s="950"/>
      <c r="BV34" s="950"/>
      <c r="BW34" s="950"/>
      <c r="BX34" s="9"/>
      <c r="BY34" s="9"/>
      <c r="BZ34" s="9"/>
      <c r="CA34" s="9"/>
      <c r="CB34" s="103"/>
      <c r="CC34" s="61"/>
      <c r="CD34" s="67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3"/>
      <c r="FB34" s="4"/>
      <c r="FE34" s="820"/>
      <c r="FF34" s="531"/>
      <c r="FG34" s="531"/>
      <c r="FH34" s="531"/>
      <c r="FI34" s="531"/>
      <c r="FJ34" s="531"/>
      <c r="FK34" s="821"/>
      <c r="FL34" s="735" t="s">
        <v>76</v>
      </c>
      <c r="FM34" s="736"/>
      <c r="FN34" s="736"/>
      <c r="FO34" s="736"/>
      <c r="FP34" s="738"/>
      <c r="FQ34" s="739"/>
      <c r="FR34" s="739"/>
      <c r="FS34" s="740"/>
      <c r="FT34" s="744">
        <f t="shared" ref="FT34" si="1">COUNTIF($BL$41:$BL$76,FL34)</f>
        <v>1</v>
      </c>
      <c r="FU34" s="745"/>
      <c r="FV34" s="745"/>
      <c r="FW34" s="745"/>
    </row>
    <row r="35" spans="1:179" ht="11.25" customHeight="1">
      <c r="A35" s="9"/>
      <c r="B35" s="9"/>
      <c r="C35" s="9"/>
      <c r="D35" s="838"/>
      <c r="E35" s="838"/>
      <c r="F35" s="838"/>
      <c r="G35" s="838"/>
      <c r="H35" s="838"/>
      <c r="I35" s="838"/>
      <c r="J35" s="838"/>
      <c r="K35" s="839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49"/>
      <c r="AR35" s="749"/>
      <c r="AS35" s="749"/>
      <c r="AT35" s="749"/>
      <c r="AU35" s="749"/>
      <c r="AV35" s="749"/>
      <c r="AW35" s="749"/>
      <c r="AX35" s="749"/>
      <c r="AY35" s="749"/>
      <c r="AZ35" s="749"/>
      <c r="BA35" s="749"/>
      <c r="BB35" s="21"/>
      <c r="BC35" s="951"/>
      <c r="BD35" s="951"/>
      <c r="BE35" s="951"/>
      <c r="BF35" s="951"/>
      <c r="BG35" s="951"/>
      <c r="BH35" s="951"/>
      <c r="BI35" s="951"/>
      <c r="BJ35" s="951"/>
      <c r="BK35" s="951"/>
      <c r="BL35" s="951"/>
      <c r="BM35" s="951"/>
      <c r="BN35" s="951"/>
      <c r="BO35" s="951"/>
      <c r="BP35" s="951"/>
      <c r="BQ35" s="951"/>
      <c r="BR35" s="951"/>
      <c r="BS35" s="951"/>
      <c r="BT35" s="951"/>
      <c r="BU35" s="951"/>
      <c r="BV35" s="951"/>
      <c r="BW35" s="951"/>
      <c r="BX35" s="9"/>
      <c r="BY35" s="9"/>
      <c r="BZ35" s="9"/>
      <c r="CA35" s="9"/>
      <c r="CB35" s="103"/>
      <c r="CC35" s="61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3"/>
      <c r="FB35" s="4"/>
      <c r="FE35" s="527"/>
      <c r="FF35" s="528"/>
      <c r="FG35" s="528"/>
      <c r="FH35" s="528"/>
      <c r="FI35" s="528"/>
      <c r="FJ35" s="528"/>
      <c r="FK35" s="691"/>
      <c r="FL35" s="737"/>
      <c r="FM35" s="737"/>
      <c r="FN35" s="737"/>
      <c r="FO35" s="737"/>
      <c r="FP35" s="741"/>
      <c r="FQ35" s="742"/>
      <c r="FR35" s="742"/>
      <c r="FS35" s="743"/>
      <c r="FT35" s="746"/>
      <c r="FU35" s="746"/>
      <c r="FV35" s="746"/>
      <c r="FW35" s="746"/>
    </row>
    <row r="36" spans="1:179" ht="11.25" customHeight="1">
      <c r="A36" s="9"/>
      <c r="B36" s="9"/>
      <c r="C36" s="9"/>
      <c r="D36" s="838"/>
      <c r="E36" s="838"/>
      <c r="F36" s="838"/>
      <c r="G36" s="838"/>
      <c r="H36" s="838"/>
      <c r="I36" s="838"/>
      <c r="J36" s="838"/>
      <c r="K36" s="839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3"/>
      <c r="CC36" s="61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3"/>
      <c r="FB36" s="4"/>
    </row>
    <row r="37" spans="1:179" ht="11.25" customHeight="1">
      <c r="A37" s="9"/>
      <c r="B37" s="9"/>
      <c r="C37" s="9"/>
      <c r="D37" s="733" t="s">
        <v>2</v>
      </c>
      <c r="E37" s="733"/>
      <c r="F37" s="733"/>
      <c r="G37" s="733"/>
      <c r="H37" s="733"/>
      <c r="I37" s="733"/>
      <c r="J37" s="733"/>
      <c r="K37" s="734"/>
      <c r="L37" s="734"/>
      <c r="M37" s="734"/>
      <c r="N37" s="12"/>
      <c r="O37" s="12"/>
      <c r="P37" s="12"/>
      <c r="Q37" s="12"/>
      <c r="R37" s="1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3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3"/>
      <c r="FB37" s="4"/>
    </row>
    <row r="38" spans="1:179" ht="11.25" customHeight="1" thickBot="1">
      <c r="A38" s="9"/>
      <c r="B38" s="9"/>
      <c r="C38" s="9"/>
      <c r="D38" s="733"/>
      <c r="E38" s="733"/>
      <c r="F38" s="733"/>
      <c r="G38" s="733"/>
      <c r="H38" s="733"/>
      <c r="I38" s="733"/>
      <c r="J38" s="733"/>
      <c r="K38" s="734"/>
      <c r="L38" s="734"/>
      <c r="M38" s="734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103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"/>
      <c r="FB38" s="4"/>
    </row>
    <row r="39" spans="1:179" ht="11.25" customHeight="1" thickTop="1">
      <c r="A39" s="9"/>
      <c r="B39" s="9"/>
      <c r="C39" s="9"/>
      <c r="D39" s="728" t="s">
        <v>56</v>
      </c>
      <c r="E39" s="723"/>
      <c r="F39" s="723"/>
      <c r="G39" s="723"/>
      <c r="H39" s="723"/>
      <c r="I39" s="729"/>
      <c r="J39" s="722" t="s">
        <v>22</v>
      </c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9"/>
      <c r="AI39" s="722" t="s">
        <v>23</v>
      </c>
      <c r="AJ39" s="723"/>
      <c r="AK39" s="723"/>
      <c r="AL39" s="723"/>
      <c r="AM39" s="723"/>
      <c r="AN39" s="723"/>
      <c r="AO39" s="723"/>
      <c r="AP39" s="729"/>
      <c r="AQ39" s="722" t="s">
        <v>9</v>
      </c>
      <c r="AR39" s="723"/>
      <c r="AS39" s="723"/>
      <c r="AT39" s="729"/>
      <c r="AU39" s="722" t="s">
        <v>24</v>
      </c>
      <c r="AV39" s="723"/>
      <c r="AW39" s="723"/>
      <c r="AX39" s="723"/>
      <c r="AY39" s="723"/>
      <c r="AZ39" s="723"/>
      <c r="BA39" s="723"/>
      <c r="BB39" s="729"/>
      <c r="BC39" s="722" t="s">
        <v>25</v>
      </c>
      <c r="BD39" s="723"/>
      <c r="BE39" s="723"/>
      <c r="BF39" s="723"/>
      <c r="BG39" s="723"/>
      <c r="BH39" s="723"/>
      <c r="BI39" s="723"/>
      <c r="BJ39" s="723"/>
      <c r="BK39" s="729"/>
      <c r="BL39" s="716" t="s">
        <v>55</v>
      </c>
      <c r="BM39" s="717"/>
      <c r="BN39" s="717"/>
      <c r="BO39" s="718"/>
      <c r="BP39" s="722" t="s">
        <v>10</v>
      </c>
      <c r="BQ39" s="723"/>
      <c r="BR39" s="723"/>
      <c r="BS39" s="723"/>
      <c r="BT39" s="723"/>
      <c r="BU39" s="723"/>
      <c r="BV39" s="723"/>
      <c r="BW39" s="723"/>
      <c r="BX39" s="724"/>
      <c r="BY39" s="9"/>
      <c r="BZ39" s="9"/>
      <c r="CA39" s="9"/>
      <c r="CB39" s="103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"/>
      <c r="FB39" s="4"/>
    </row>
    <row r="40" spans="1:179" ht="11.25" customHeight="1">
      <c r="A40" s="9"/>
      <c r="B40" s="9"/>
      <c r="C40" s="9"/>
      <c r="D40" s="730"/>
      <c r="E40" s="726"/>
      <c r="F40" s="726"/>
      <c r="G40" s="726"/>
      <c r="H40" s="726"/>
      <c r="I40" s="731"/>
      <c r="J40" s="725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31"/>
      <c r="AI40" s="725"/>
      <c r="AJ40" s="726"/>
      <c r="AK40" s="726"/>
      <c r="AL40" s="726"/>
      <c r="AM40" s="726"/>
      <c r="AN40" s="726"/>
      <c r="AO40" s="726"/>
      <c r="AP40" s="731"/>
      <c r="AQ40" s="725"/>
      <c r="AR40" s="726"/>
      <c r="AS40" s="726"/>
      <c r="AT40" s="731"/>
      <c r="AU40" s="725"/>
      <c r="AV40" s="726"/>
      <c r="AW40" s="726"/>
      <c r="AX40" s="726"/>
      <c r="AY40" s="726"/>
      <c r="AZ40" s="726"/>
      <c r="BA40" s="726"/>
      <c r="BB40" s="731"/>
      <c r="BC40" s="725"/>
      <c r="BD40" s="726"/>
      <c r="BE40" s="726"/>
      <c r="BF40" s="726"/>
      <c r="BG40" s="726"/>
      <c r="BH40" s="726"/>
      <c r="BI40" s="726"/>
      <c r="BJ40" s="726"/>
      <c r="BK40" s="731"/>
      <c r="BL40" s="719"/>
      <c r="BM40" s="720"/>
      <c r="BN40" s="720"/>
      <c r="BO40" s="721"/>
      <c r="BP40" s="725"/>
      <c r="BQ40" s="726"/>
      <c r="BR40" s="726"/>
      <c r="BS40" s="726"/>
      <c r="BT40" s="726"/>
      <c r="BU40" s="726"/>
      <c r="BV40" s="726"/>
      <c r="BW40" s="726"/>
      <c r="BX40" s="727"/>
      <c r="BY40" s="9"/>
      <c r="BZ40" s="9"/>
      <c r="CA40" s="9"/>
      <c r="CB40" s="103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3"/>
      <c r="FB40" s="4"/>
    </row>
    <row r="41" spans="1:179" ht="11.25" customHeight="1">
      <c r="A41" s="9"/>
      <c r="B41" s="581"/>
      <c r="C41" s="582"/>
      <c r="D41" s="583"/>
      <c r="E41" s="584"/>
      <c r="F41" s="585"/>
      <c r="G41" s="584"/>
      <c r="H41" s="584"/>
      <c r="I41" s="585"/>
      <c r="J41" s="597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9"/>
      <c r="AI41" s="606"/>
      <c r="AJ41" s="607"/>
      <c r="AK41" s="607"/>
      <c r="AL41" s="607"/>
      <c r="AM41" s="608"/>
      <c r="AN41" s="608"/>
      <c r="AO41" s="608"/>
      <c r="AP41" s="609"/>
      <c r="AQ41" s="618"/>
      <c r="AR41" s="619"/>
      <c r="AS41" s="619"/>
      <c r="AT41" s="620"/>
      <c r="AU41" s="627"/>
      <c r="AV41" s="628"/>
      <c r="AW41" s="628"/>
      <c r="AX41" s="628"/>
      <c r="AY41" s="628"/>
      <c r="AZ41" s="628"/>
      <c r="BA41" s="629"/>
      <c r="BB41" s="630"/>
      <c r="BC41" s="639" t="str">
        <f>IF(AU41="","",ROUNDDOWN(AI41*AU41,0))</f>
        <v/>
      </c>
      <c r="BD41" s="640"/>
      <c r="BE41" s="641"/>
      <c r="BF41" s="641"/>
      <c r="BG41" s="641"/>
      <c r="BH41" s="641"/>
      <c r="BI41" s="641"/>
      <c r="BJ41" s="641"/>
      <c r="BK41" s="642"/>
      <c r="BL41" s="651"/>
      <c r="BM41" s="652"/>
      <c r="BN41" s="652"/>
      <c r="BO41" s="653"/>
      <c r="BP41" s="597"/>
      <c r="BQ41" s="598"/>
      <c r="BR41" s="598"/>
      <c r="BS41" s="598"/>
      <c r="BT41" s="598"/>
      <c r="BU41" s="598"/>
      <c r="BV41" s="598"/>
      <c r="BW41" s="598"/>
      <c r="BX41" s="707"/>
      <c r="BY41" s="9"/>
      <c r="BZ41" s="9"/>
      <c r="CA41" s="9"/>
      <c r="CB41" s="103"/>
      <c r="CC41" s="61"/>
      <c r="CD41" s="1018" t="s">
        <v>31</v>
      </c>
      <c r="CE41" s="1019"/>
      <c r="CF41" s="1019"/>
      <c r="CG41" s="1019"/>
      <c r="CH41" s="1019"/>
      <c r="CI41" s="1019"/>
      <c r="CJ41" s="1019"/>
      <c r="CK41" s="1019"/>
      <c r="CL41" s="1019"/>
      <c r="CM41" s="1019"/>
      <c r="CN41" s="1019"/>
      <c r="CO41" s="1019"/>
      <c r="CP41" s="1019"/>
      <c r="CQ41" s="1021">
        <f>SUM(AI80:AT87)</f>
        <v>69803</v>
      </c>
      <c r="CR41" s="1022"/>
      <c r="CS41" s="1022"/>
      <c r="CT41" s="1022"/>
      <c r="CU41" s="1022"/>
      <c r="CV41" s="1022"/>
      <c r="CW41" s="1022"/>
      <c r="CX41" s="1022"/>
      <c r="CY41" s="1022"/>
      <c r="CZ41" s="1022"/>
      <c r="DA41" s="61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5"/>
      <c r="FB41" s="6"/>
    </row>
    <row r="42" spans="1:179" ht="11.25" customHeight="1">
      <c r="A42" s="9"/>
      <c r="B42" s="582"/>
      <c r="C42" s="582"/>
      <c r="D42" s="586"/>
      <c r="E42" s="587"/>
      <c r="F42" s="588"/>
      <c r="G42" s="587"/>
      <c r="H42" s="587"/>
      <c r="I42" s="588"/>
      <c r="J42" s="600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2"/>
      <c r="AI42" s="610"/>
      <c r="AJ42" s="611"/>
      <c r="AK42" s="611"/>
      <c r="AL42" s="611"/>
      <c r="AM42" s="612"/>
      <c r="AN42" s="612"/>
      <c r="AO42" s="612"/>
      <c r="AP42" s="613"/>
      <c r="AQ42" s="621"/>
      <c r="AR42" s="622"/>
      <c r="AS42" s="622"/>
      <c r="AT42" s="623"/>
      <c r="AU42" s="631"/>
      <c r="AV42" s="632"/>
      <c r="AW42" s="632"/>
      <c r="AX42" s="632"/>
      <c r="AY42" s="632"/>
      <c r="AZ42" s="632"/>
      <c r="BA42" s="633"/>
      <c r="BB42" s="634"/>
      <c r="BC42" s="643"/>
      <c r="BD42" s="644"/>
      <c r="BE42" s="645"/>
      <c r="BF42" s="645"/>
      <c r="BG42" s="645"/>
      <c r="BH42" s="645"/>
      <c r="BI42" s="645"/>
      <c r="BJ42" s="645"/>
      <c r="BK42" s="646"/>
      <c r="BL42" s="654"/>
      <c r="BM42" s="655"/>
      <c r="BN42" s="655"/>
      <c r="BO42" s="656"/>
      <c r="BP42" s="600"/>
      <c r="BQ42" s="601"/>
      <c r="BR42" s="601"/>
      <c r="BS42" s="601"/>
      <c r="BT42" s="601"/>
      <c r="BU42" s="601"/>
      <c r="BV42" s="601"/>
      <c r="BW42" s="601"/>
      <c r="BX42" s="708"/>
      <c r="BY42" s="9"/>
      <c r="BZ42" s="9"/>
      <c r="CA42" s="9"/>
      <c r="CB42" s="103"/>
      <c r="CC42" s="61"/>
      <c r="CD42" s="1020"/>
      <c r="CE42" s="1020"/>
      <c r="CF42" s="1020"/>
      <c r="CG42" s="1020"/>
      <c r="CH42" s="1020"/>
      <c r="CI42" s="1020"/>
      <c r="CJ42" s="1020"/>
      <c r="CK42" s="1020"/>
      <c r="CL42" s="1020"/>
      <c r="CM42" s="1020"/>
      <c r="CN42" s="1020"/>
      <c r="CO42" s="1020"/>
      <c r="CP42" s="1020"/>
      <c r="CQ42" s="1023"/>
      <c r="CR42" s="1023"/>
      <c r="CS42" s="1023"/>
      <c r="CT42" s="1023"/>
      <c r="CU42" s="1023"/>
      <c r="CV42" s="1023"/>
      <c r="CW42" s="1023"/>
      <c r="CX42" s="1023"/>
      <c r="CY42" s="1023"/>
      <c r="CZ42" s="1023"/>
      <c r="DA42" s="61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5"/>
      <c r="FB42" s="6"/>
    </row>
    <row r="43" spans="1:179" ht="11.25" customHeight="1">
      <c r="A43" s="9"/>
      <c r="B43" s="582"/>
      <c r="C43" s="582"/>
      <c r="D43" s="589"/>
      <c r="E43" s="590"/>
      <c r="F43" s="591"/>
      <c r="G43" s="590"/>
      <c r="H43" s="590"/>
      <c r="I43" s="591"/>
      <c r="J43" s="660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2"/>
      <c r="AI43" s="663"/>
      <c r="AJ43" s="664"/>
      <c r="AK43" s="664"/>
      <c r="AL43" s="664"/>
      <c r="AM43" s="665"/>
      <c r="AN43" s="665"/>
      <c r="AO43" s="665"/>
      <c r="AP43" s="666"/>
      <c r="AQ43" s="667"/>
      <c r="AR43" s="668"/>
      <c r="AS43" s="668"/>
      <c r="AT43" s="669"/>
      <c r="AU43" s="670"/>
      <c r="AV43" s="671"/>
      <c r="AW43" s="671"/>
      <c r="AX43" s="671"/>
      <c r="AY43" s="671"/>
      <c r="AZ43" s="671"/>
      <c r="BA43" s="672"/>
      <c r="BB43" s="673"/>
      <c r="BC43" s="700"/>
      <c r="BD43" s="701"/>
      <c r="BE43" s="702"/>
      <c r="BF43" s="702"/>
      <c r="BG43" s="702"/>
      <c r="BH43" s="702"/>
      <c r="BI43" s="702"/>
      <c r="BJ43" s="702"/>
      <c r="BK43" s="703"/>
      <c r="BL43" s="704"/>
      <c r="BM43" s="705"/>
      <c r="BN43" s="705"/>
      <c r="BO43" s="706"/>
      <c r="BP43" s="660"/>
      <c r="BQ43" s="661"/>
      <c r="BR43" s="661"/>
      <c r="BS43" s="661"/>
      <c r="BT43" s="661"/>
      <c r="BU43" s="661"/>
      <c r="BV43" s="661"/>
      <c r="BW43" s="661"/>
      <c r="BX43" s="709"/>
      <c r="BY43" s="9"/>
      <c r="BZ43" s="9"/>
      <c r="CA43" s="9"/>
      <c r="CB43" s="103"/>
      <c r="CC43" s="61"/>
      <c r="CD43" s="1018" t="s">
        <v>32</v>
      </c>
      <c r="CE43" s="1019"/>
      <c r="CF43" s="1019"/>
      <c r="CG43" s="1019"/>
      <c r="CH43" s="1019"/>
      <c r="CI43" s="1019"/>
      <c r="CJ43" s="1019"/>
      <c r="CK43" s="1019"/>
      <c r="CL43" s="1019"/>
      <c r="CM43" s="1019"/>
      <c r="CN43" s="1019"/>
      <c r="CO43" s="1019"/>
      <c r="CP43" s="1019"/>
      <c r="CQ43" s="1021">
        <f>SUM(AU80:BB87)</f>
        <v>875</v>
      </c>
      <c r="CR43" s="1022"/>
      <c r="CS43" s="1022"/>
      <c r="CT43" s="1022"/>
      <c r="CU43" s="1022"/>
      <c r="CV43" s="1022"/>
      <c r="CW43" s="1022"/>
      <c r="CX43" s="1022"/>
      <c r="CY43" s="1022"/>
      <c r="CZ43" s="1022"/>
      <c r="DA43" s="61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3"/>
      <c r="FB43" s="4"/>
    </row>
    <row r="44" spans="1:179" ht="11.25" customHeight="1">
      <c r="A44" s="9"/>
      <c r="B44" s="581"/>
      <c r="C44" s="582"/>
      <c r="D44" s="583"/>
      <c r="E44" s="584"/>
      <c r="F44" s="585"/>
      <c r="G44" s="584"/>
      <c r="H44" s="584"/>
      <c r="I44" s="585"/>
      <c r="J44" s="597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9"/>
      <c r="AI44" s="606"/>
      <c r="AJ44" s="607"/>
      <c r="AK44" s="607"/>
      <c r="AL44" s="607"/>
      <c r="AM44" s="608"/>
      <c r="AN44" s="608"/>
      <c r="AO44" s="608"/>
      <c r="AP44" s="609"/>
      <c r="AQ44" s="618"/>
      <c r="AR44" s="619"/>
      <c r="AS44" s="619"/>
      <c r="AT44" s="620"/>
      <c r="AU44" s="627"/>
      <c r="AV44" s="628"/>
      <c r="AW44" s="628"/>
      <c r="AX44" s="628"/>
      <c r="AY44" s="628"/>
      <c r="AZ44" s="628"/>
      <c r="BA44" s="629"/>
      <c r="BB44" s="630"/>
      <c r="BC44" s="639" t="str">
        <f>IF(AU44="","",ROUNDDOWN(AI44*AU44,0))</f>
        <v/>
      </c>
      <c r="BD44" s="640"/>
      <c r="BE44" s="641"/>
      <c r="BF44" s="641"/>
      <c r="BG44" s="641"/>
      <c r="BH44" s="641"/>
      <c r="BI44" s="641"/>
      <c r="BJ44" s="641"/>
      <c r="BK44" s="642"/>
      <c r="BL44" s="651"/>
      <c r="BM44" s="652"/>
      <c r="BN44" s="652"/>
      <c r="BO44" s="653"/>
      <c r="BP44" s="1007"/>
      <c r="BQ44" s="1008"/>
      <c r="BR44" s="1008"/>
      <c r="BS44" s="1008"/>
      <c r="BT44" s="1008"/>
      <c r="BU44" s="1008"/>
      <c r="BV44" s="1008"/>
      <c r="BW44" s="1008"/>
      <c r="BX44" s="1009"/>
      <c r="BY44" s="9"/>
      <c r="BZ44" s="9"/>
      <c r="CA44" s="9"/>
      <c r="CB44" s="103"/>
      <c r="CC44" s="61"/>
      <c r="CD44" s="1020"/>
      <c r="CE44" s="1020"/>
      <c r="CF44" s="1020"/>
      <c r="CG44" s="1020"/>
      <c r="CH44" s="1020"/>
      <c r="CI44" s="1020"/>
      <c r="CJ44" s="1020"/>
      <c r="CK44" s="1020"/>
      <c r="CL44" s="1020"/>
      <c r="CM44" s="1020"/>
      <c r="CN44" s="1020"/>
      <c r="CO44" s="1020"/>
      <c r="CP44" s="1020"/>
      <c r="CQ44" s="1023"/>
      <c r="CR44" s="1023"/>
      <c r="CS44" s="1023"/>
      <c r="CT44" s="1023"/>
      <c r="CU44" s="1023"/>
      <c r="CV44" s="1023"/>
      <c r="CW44" s="1023"/>
      <c r="CX44" s="1023"/>
      <c r="CY44" s="1023"/>
      <c r="CZ44" s="1023"/>
      <c r="DA44" s="61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3"/>
      <c r="FB44" s="4"/>
    </row>
    <row r="45" spans="1:179" ht="11.25" customHeight="1">
      <c r="A45" s="9"/>
      <c r="B45" s="582"/>
      <c r="C45" s="582"/>
      <c r="D45" s="586"/>
      <c r="E45" s="587"/>
      <c r="F45" s="588"/>
      <c r="G45" s="587"/>
      <c r="H45" s="587"/>
      <c r="I45" s="588"/>
      <c r="J45" s="600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2"/>
      <c r="AI45" s="610"/>
      <c r="AJ45" s="611"/>
      <c r="AK45" s="611"/>
      <c r="AL45" s="611"/>
      <c r="AM45" s="612"/>
      <c r="AN45" s="612"/>
      <c r="AO45" s="612"/>
      <c r="AP45" s="613"/>
      <c r="AQ45" s="621"/>
      <c r="AR45" s="622"/>
      <c r="AS45" s="622"/>
      <c r="AT45" s="623"/>
      <c r="AU45" s="631"/>
      <c r="AV45" s="632"/>
      <c r="AW45" s="632"/>
      <c r="AX45" s="632"/>
      <c r="AY45" s="632"/>
      <c r="AZ45" s="632"/>
      <c r="BA45" s="633"/>
      <c r="BB45" s="634"/>
      <c r="BC45" s="643"/>
      <c r="BD45" s="644"/>
      <c r="BE45" s="645"/>
      <c r="BF45" s="645"/>
      <c r="BG45" s="645"/>
      <c r="BH45" s="645"/>
      <c r="BI45" s="645"/>
      <c r="BJ45" s="645"/>
      <c r="BK45" s="646"/>
      <c r="BL45" s="654"/>
      <c r="BM45" s="655"/>
      <c r="BN45" s="655"/>
      <c r="BO45" s="656"/>
      <c r="BP45" s="1010"/>
      <c r="BQ45" s="882"/>
      <c r="BR45" s="882"/>
      <c r="BS45" s="882"/>
      <c r="BT45" s="882"/>
      <c r="BU45" s="882"/>
      <c r="BV45" s="882"/>
      <c r="BW45" s="882"/>
      <c r="BX45" s="1011"/>
      <c r="BY45" s="9"/>
      <c r="BZ45" s="9"/>
      <c r="CA45" s="9"/>
      <c r="CB45" s="103"/>
      <c r="CC45" s="61"/>
      <c r="CD45" s="1018" t="s">
        <v>33</v>
      </c>
      <c r="CE45" s="1019"/>
      <c r="CF45" s="1019"/>
      <c r="CG45" s="1019"/>
      <c r="CH45" s="1019"/>
      <c r="CI45" s="1019"/>
      <c r="CJ45" s="1019"/>
      <c r="CK45" s="1019"/>
      <c r="CL45" s="1019"/>
      <c r="CM45" s="1019"/>
      <c r="CN45" s="1019"/>
      <c r="CO45" s="1019"/>
      <c r="CP45" s="1019"/>
      <c r="CQ45" s="1021">
        <f>CQ41+CQ43</f>
        <v>70678</v>
      </c>
      <c r="CR45" s="1022"/>
      <c r="CS45" s="1022"/>
      <c r="CT45" s="1022"/>
      <c r="CU45" s="1022"/>
      <c r="CV45" s="1022"/>
      <c r="CW45" s="1022"/>
      <c r="CX45" s="1022"/>
      <c r="CY45" s="1022"/>
      <c r="CZ45" s="1022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3"/>
      <c r="FB45" s="4"/>
    </row>
    <row r="46" spans="1:179" ht="11.25" customHeight="1">
      <c r="A46" s="9"/>
      <c r="B46" s="582"/>
      <c r="C46" s="582"/>
      <c r="D46" s="589"/>
      <c r="E46" s="590"/>
      <c r="F46" s="591"/>
      <c r="G46" s="590"/>
      <c r="H46" s="590"/>
      <c r="I46" s="591"/>
      <c r="J46" s="660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2"/>
      <c r="AI46" s="663"/>
      <c r="AJ46" s="664"/>
      <c r="AK46" s="664"/>
      <c r="AL46" s="664"/>
      <c r="AM46" s="665"/>
      <c r="AN46" s="665"/>
      <c r="AO46" s="665"/>
      <c r="AP46" s="666"/>
      <c r="AQ46" s="667"/>
      <c r="AR46" s="668"/>
      <c r="AS46" s="668"/>
      <c r="AT46" s="669"/>
      <c r="AU46" s="670"/>
      <c r="AV46" s="671"/>
      <c r="AW46" s="671"/>
      <c r="AX46" s="671"/>
      <c r="AY46" s="671"/>
      <c r="AZ46" s="671"/>
      <c r="BA46" s="672"/>
      <c r="BB46" s="673"/>
      <c r="BC46" s="700"/>
      <c r="BD46" s="701"/>
      <c r="BE46" s="702"/>
      <c r="BF46" s="702"/>
      <c r="BG46" s="702"/>
      <c r="BH46" s="702"/>
      <c r="BI46" s="702"/>
      <c r="BJ46" s="702"/>
      <c r="BK46" s="703"/>
      <c r="BL46" s="704"/>
      <c r="BM46" s="705"/>
      <c r="BN46" s="705"/>
      <c r="BO46" s="706"/>
      <c r="BP46" s="1012"/>
      <c r="BQ46" s="1013"/>
      <c r="BR46" s="1013"/>
      <c r="BS46" s="1013"/>
      <c r="BT46" s="1013"/>
      <c r="BU46" s="1013"/>
      <c r="BV46" s="1013"/>
      <c r="BW46" s="1013"/>
      <c r="BX46" s="1014"/>
      <c r="BY46" s="9"/>
      <c r="BZ46" s="9"/>
      <c r="CA46" s="9"/>
      <c r="CB46" s="103"/>
      <c r="CC46" s="61"/>
      <c r="CD46" s="1020"/>
      <c r="CE46" s="1020"/>
      <c r="CF46" s="1020"/>
      <c r="CG46" s="1020"/>
      <c r="CH46" s="1020"/>
      <c r="CI46" s="1020"/>
      <c r="CJ46" s="1020"/>
      <c r="CK46" s="1020"/>
      <c r="CL46" s="1020"/>
      <c r="CM46" s="1020"/>
      <c r="CN46" s="1020"/>
      <c r="CO46" s="1020"/>
      <c r="CP46" s="1020"/>
      <c r="CQ46" s="1023"/>
      <c r="CR46" s="1023"/>
      <c r="CS46" s="1023"/>
      <c r="CT46" s="1023"/>
      <c r="CU46" s="1023"/>
      <c r="CV46" s="1023"/>
      <c r="CW46" s="1023"/>
      <c r="CX46" s="1023"/>
      <c r="CY46" s="1023"/>
      <c r="CZ46" s="1023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3"/>
      <c r="FB46" s="4"/>
    </row>
    <row r="47" spans="1:179" ht="11.25" customHeight="1">
      <c r="A47" s="9"/>
      <c r="B47" s="581"/>
      <c r="C47" s="582"/>
      <c r="D47" s="583">
        <v>3</v>
      </c>
      <c r="E47" s="584"/>
      <c r="F47" s="585"/>
      <c r="G47" s="584">
        <v>26</v>
      </c>
      <c r="H47" s="584"/>
      <c r="I47" s="585"/>
      <c r="J47" s="597" t="s">
        <v>90</v>
      </c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9"/>
      <c r="AI47" s="606">
        <v>13.58</v>
      </c>
      <c r="AJ47" s="607"/>
      <c r="AK47" s="607"/>
      <c r="AL47" s="607"/>
      <c r="AM47" s="608"/>
      <c r="AN47" s="608"/>
      <c r="AO47" s="608"/>
      <c r="AP47" s="609"/>
      <c r="AQ47" s="618" t="s">
        <v>29</v>
      </c>
      <c r="AR47" s="619"/>
      <c r="AS47" s="619"/>
      <c r="AT47" s="620"/>
      <c r="AU47" s="627">
        <v>350</v>
      </c>
      <c r="AV47" s="628"/>
      <c r="AW47" s="628"/>
      <c r="AX47" s="628"/>
      <c r="AY47" s="628"/>
      <c r="AZ47" s="628"/>
      <c r="BA47" s="629"/>
      <c r="BB47" s="630"/>
      <c r="BC47" s="639">
        <f>IF(AU47="","",ROUNDDOWN(AI47*AU47,0))</f>
        <v>4753</v>
      </c>
      <c r="BD47" s="640"/>
      <c r="BE47" s="641"/>
      <c r="BF47" s="641"/>
      <c r="BG47" s="641"/>
      <c r="BH47" s="641"/>
      <c r="BI47" s="641"/>
      <c r="BJ47" s="641"/>
      <c r="BK47" s="642"/>
      <c r="BL47" s="651" t="s">
        <v>70</v>
      </c>
      <c r="BM47" s="652"/>
      <c r="BN47" s="652"/>
      <c r="BO47" s="653"/>
      <c r="BP47" s="1007"/>
      <c r="BQ47" s="1008"/>
      <c r="BR47" s="1008"/>
      <c r="BS47" s="1008"/>
      <c r="BT47" s="1008"/>
      <c r="BU47" s="1008"/>
      <c r="BV47" s="1008"/>
      <c r="BW47" s="1008"/>
      <c r="BX47" s="1009"/>
      <c r="BY47" s="9"/>
      <c r="BZ47" s="9"/>
      <c r="CA47" s="9"/>
      <c r="CB47" s="103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3"/>
      <c r="FB47" s="4"/>
    </row>
    <row r="48" spans="1:179" ht="11.25" customHeight="1">
      <c r="A48" s="9"/>
      <c r="B48" s="582"/>
      <c r="C48" s="582"/>
      <c r="D48" s="586"/>
      <c r="E48" s="587"/>
      <c r="F48" s="588"/>
      <c r="G48" s="587"/>
      <c r="H48" s="587"/>
      <c r="I48" s="588"/>
      <c r="J48" s="600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2"/>
      <c r="AI48" s="610"/>
      <c r="AJ48" s="611"/>
      <c r="AK48" s="611"/>
      <c r="AL48" s="611"/>
      <c r="AM48" s="612"/>
      <c r="AN48" s="612"/>
      <c r="AO48" s="612"/>
      <c r="AP48" s="613"/>
      <c r="AQ48" s="621"/>
      <c r="AR48" s="622"/>
      <c r="AS48" s="622"/>
      <c r="AT48" s="623"/>
      <c r="AU48" s="631"/>
      <c r="AV48" s="632"/>
      <c r="AW48" s="632"/>
      <c r="AX48" s="632"/>
      <c r="AY48" s="632"/>
      <c r="AZ48" s="632"/>
      <c r="BA48" s="633"/>
      <c r="BB48" s="634"/>
      <c r="BC48" s="643"/>
      <c r="BD48" s="644"/>
      <c r="BE48" s="645"/>
      <c r="BF48" s="645"/>
      <c r="BG48" s="645"/>
      <c r="BH48" s="645"/>
      <c r="BI48" s="645"/>
      <c r="BJ48" s="645"/>
      <c r="BK48" s="646"/>
      <c r="BL48" s="654"/>
      <c r="BM48" s="655"/>
      <c r="BN48" s="655"/>
      <c r="BO48" s="656"/>
      <c r="BP48" s="1010"/>
      <c r="BQ48" s="882"/>
      <c r="BR48" s="882"/>
      <c r="BS48" s="882"/>
      <c r="BT48" s="882"/>
      <c r="BU48" s="882"/>
      <c r="BV48" s="882"/>
      <c r="BW48" s="882"/>
      <c r="BX48" s="1011"/>
      <c r="BY48" s="9"/>
      <c r="BZ48" s="9"/>
      <c r="CA48" s="9"/>
      <c r="CB48" s="103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3"/>
      <c r="FB48" s="4"/>
    </row>
    <row r="49" spans="1:158" ht="11.25" customHeight="1">
      <c r="A49" s="9"/>
      <c r="B49" s="582"/>
      <c r="C49" s="582"/>
      <c r="D49" s="589"/>
      <c r="E49" s="590"/>
      <c r="F49" s="591"/>
      <c r="G49" s="590"/>
      <c r="H49" s="590"/>
      <c r="I49" s="591"/>
      <c r="J49" s="660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2"/>
      <c r="AI49" s="663"/>
      <c r="AJ49" s="664"/>
      <c r="AK49" s="664"/>
      <c r="AL49" s="664"/>
      <c r="AM49" s="665"/>
      <c r="AN49" s="665"/>
      <c r="AO49" s="665"/>
      <c r="AP49" s="666"/>
      <c r="AQ49" s="667"/>
      <c r="AR49" s="668"/>
      <c r="AS49" s="668"/>
      <c r="AT49" s="669"/>
      <c r="AU49" s="670"/>
      <c r="AV49" s="671"/>
      <c r="AW49" s="671"/>
      <c r="AX49" s="671"/>
      <c r="AY49" s="671"/>
      <c r="AZ49" s="671"/>
      <c r="BA49" s="672"/>
      <c r="BB49" s="673"/>
      <c r="BC49" s="700"/>
      <c r="BD49" s="701"/>
      <c r="BE49" s="702"/>
      <c r="BF49" s="702"/>
      <c r="BG49" s="702"/>
      <c r="BH49" s="702"/>
      <c r="BI49" s="702"/>
      <c r="BJ49" s="702"/>
      <c r="BK49" s="703"/>
      <c r="BL49" s="704"/>
      <c r="BM49" s="705"/>
      <c r="BN49" s="705"/>
      <c r="BO49" s="706"/>
      <c r="BP49" s="1012"/>
      <c r="BQ49" s="1013"/>
      <c r="BR49" s="1013"/>
      <c r="BS49" s="1013"/>
      <c r="BT49" s="1013"/>
      <c r="BU49" s="1013"/>
      <c r="BV49" s="1013"/>
      <c r="BW49" s="1013"/>
      <c r="BX49" s="1014"/>
      <c r="BY49" s="9"/>
      <c r="BZ49" s="9"/>
      <c r="CA49" s="9"/>
      <c r="CB49" s="103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3"/>
      <c r="FB49" s="4"/>
    </row>
    <row r="50" spans="1:158" ht="11.25" customHeight="1">
      <c r="A50" s="9"/>
      <c r="B50" s="581"/>
      <c r="C50" s="582"/>
      <c r="D50" s="583"/>
      <c r="E50" s="584"/>
      <c r="F50" s="585"/>
      <c r="G50" s="584"/>
      <c r="H50" s="584"/>
      <c r="I50" s="585"/>
      <c r="J50" s="597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9"/>
      <c r="AI50" s="606"/>
      <c r="AJ50" s="607"/>
      <c r="AK50" s="607"/>
      <c r="AL50" s="607"/>
      <c r="AM50" s="608"/>
      <c r="AN50" s="608"/>
      <c r="AO50" s="608"/>
      <c r="AP50" s="609"/>
      <c r="AQ50" s="618"/>
      <c r="AR50" s="619"/>
      <c r="AS50" s="619"/>
      <c r="AT50" s="620"/>
      <c r="AU50" s="627"/>
      <c r="AV50" s="628"/>
      <c r="AW50" s="628"/>
      <c r="AX50" s="628"/>
      <c r="AY50" s="628"/>
      <c r="AZ50" s="628"/>
      <c r="BA50" s="629"/>
      <c r="BB50" s="630"/>
      <c r="BC50" s="639" t="str">
        <f>IF(AU50="","",ROUNDDOWN(AI50*AU50,0))</f>
        <v/>
      </c>
      <c r="BD50" s="640"/>
      <c r="BE50" s="641"/>
      <c r="BF50" s="641"/>
      <c r="BG50" s="641"/>
      <c r="BH50" s="641"/>
      <c r="BI50" s="641"/>
      <c r="BJ50" s="641"/>
      <c r="BK50" s="642"/>
      <c r="BL50" s="651"/>
      <c r="BM50" s="652"/>
      <c r="BN50" s="652"/>
      <c r="BO50" s="653"/>
      <c r="BP50" s="1007"/>
      <c r="BQ50" s="1008"/>
      <c r="BR50" s="1008"/>
      <c r="BS50" s="1008"/>
      <c r="BT50" s="1008"/>
      <c r="BU50" s="1008"/>
      <c r="BV50" s="1008"/>
      <c r="BW50" s="1008"/>
      <c r="BX50" s="1009"/>
      <c r="BY50" s="9"/>
      <c r="BZ50" s="9"/>
      <c r="CA50" s="9"/>
      <c r="CB50" s="103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3"/>
      <c r="FB50" s="4"/>
    </row>
    <row r="51" spans="1:158" ht="11.25" customHeight="1">
      <c r="A51" s="9"/>
      <c r="B51" s="582"/>
      <c r="C51" s="582"/>
      <c r="D51" s="586"/>
      <c r="E51" s="587"/>
      <c r="F51" s="588"/>
      <c r="G51" s="587"/>
      <c r="H51" s="587"/>
      <c r="I51" s="588"/>
      <c r="J51" s="600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2"/>
      <c r="AI51" s="610"/>
      <c r="AJ51" s="611"/>
      <c r="AK51" s="611"/>
      <c r="AL51" s="611"/>
      <c r="AM51" s="612"/>
      <c r="AN51" s="612"/>
      <c r="AO51" s="612"/>
      <c r="AP51" s="613"/>
      <c r="AQ51" s="621"/>
      <c r="AR51" s="622"/>
      <c r="AS51" s="622"/>
      <c r="AT51" s="623"/>
      <c r="AU51" s="631"/>
      <c r="AV51" s="632"/>
      <c r="AW51" s="632"/>
      <c r="AX51" s="632"/>
      <c r="AY51" s="632"/>
      <c r="AZ51" s="632"/>
      <c r="BA51" s="633"/>
      <c r="BB51" s="634"/>
      <c r="BC51" s="643"/>
      <c r="BD51" s="644"/>
      <c r="BE51" s="645"/>
      <c r="BF51" s="645"/>
      <c r="BG51" s="645"/>
      <c r="BH51" s="645"/>
      <c r="BI51" s="645"/>
      <c r="BJ51" s="645"/>
      <c r="BK51" s="646"/>
      <c r="BL51" s="654"/>
      <c r="BM51" s="655"/>
      <c r="BN51" s="655"/>
      <c r="BO51" s="656"/>
      <c r="BP51" s="1010"/>
      <c r="BQ51" s="882"/>
      <c r="BR51" s="882"/>
      <c r="BS51" s="882"/>
      <c r="BT51" s="882"/>
      <c r="BU51" s="882"/>
      <c r="BV51" s="882"/>
      <c r="BW51" s="882"/>
      <c r="BX51" s="1011"/>
      <c r="BY51" s="9"/>
      <c r="BZ51" s="9"/>
      <c r="CA51" s="9"/>
      <c r="CB51" s="103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3"/>
      <c r="FB51" s="4"/>
    </row>
    <row r="52" spans="1:158" ht="11.25" customHeight="1">
      <c r="A52" s="9"/>
      <c r="B52" s="582"/>
      <c r="C52" s="582"/>
      <c r="D52" s="589"/>
      <c r="E52" s="590"/>
      <c r="F52" s="591"/>
      <c r="G52" s="590"/>
      <c r="H52" s="590"/>
      <c r="I52" s="591"/>
      <c r="J52" s="660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2"/>
      <c r="AI52" s="663"/>
      <c r="AJ52" s="664"/>
      <c r="AK52" s="664"/>
      <c r="AL52" s="664"/>
      <c r="AM52" s="665"/>
      <c r="AN52" s="665"/>
      <c r="AO52" s="665"/>
      <c r="AP52" s="666"/>
      <c r="AQ52" s="667"/>
      <c r="AR52" s="668"/>
      <c r="AS52" s="668"/>
      <c r="AT52" s="669"/>
      <c r="AU52" s="670"/>
      <c r="AV52" s="671"/>
      <c r="AW52" s="671"/>
      <c r="AX52" s="671"/>
      <c r="AY52" s="671"/>
      <c r="AZ52" s="671"/>
      <c r="BA52" s="672"/>
      <c r="BB52" s="673"/>
      <c r="BC52" s="700"/>
      <c r="BD52" s="701"/>
      <c r="BE52" s="702"/>
      <c r="BF52" s="702"/>
      <c r="BG52" s="702"/>
      <c r="BH52" s="702"/>
      <c r="BI52" s="702"/>
      <c r="BJ52" s="702"/>
      <c r="BK52" s="703"/>
      <c r="BL52" s="704"/>
      <c r="BM52" s="705"/>
      <c r="BN52" s="705"/>
      <c r="BO52" s="706"/>
      <c r="BP52" s="1012"/>
      <c r="BQ52" s="1013"/>
      <c r="BR52" s="1013"/>
      <c r="BS52" s="1013"/>
      <c r="BT52" s="1013"/>
      <c r="BU52" s="1013"/>
      <c r="BV52" s="1013"/>
      <c r="BW52" s="1013"/>
      <c r="BX52" s="1014"/>
      <c r="BY52" s="9"/>
      <c r="BZ52" s="9"/>
      <c r="CA52" s="9"/>
      <c r="CB52" s="103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3"/>
      <c r="FB52" s="4"/>
    </row>
    <row r="53" spans="1:158" ht="11.25" customHeight="1">
      <c r="A53" s="9"/>
      <c r="B53" s="581"/>
      <c r="C53" s="582"/>
      <c r="D53" s="583"/>
      <c r="E53" s="584"/>
      <c r="F53" s="585"/>
      <c r="G53" s="584"/>
      <c r="H53" s="584"/>
      <c r="I53" s="585"/>
      <c r="J53" s="597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9"/>
      <c r="AI53" s="606"/>
      <c r="AJ53" s="607"/>
      <c r="AK53" s="607"/>
      <c r="AL53" s="607"/>
      <c r="AM53" s="608"/>
      <c r="AN53" s="608"/>
      <c r="AO53" s="608"/>
      <c r="AP53" s="609"/>
      <c r="AQ53" s="618"/>
      <c r="AR53" s="619"/>
      <c r="AS53" s="619"/>
      <c r="AT53" s="620"/>
      <c r="AU53" s="627"/>
      <c r="AV53" s="628"/>
      <c r="AW53" s="628"/>
      <c r="AX53" s="628"/>
      <c r="AY53" s="628"/>
      <c r="AZ53" s="628"/>
      <c r="BA53" s="629"/>
      <c r="BB53" s="630"/>
      <c r="BC53" s="639" t="str">
        <f>IF(AU53="","",ROUNDDOWN(AI53*AU53,0))</f>
        <v/>
      </c>
      <c r="BD53" s="640"/>
      <c r="BE53" s="641"/>
      <c r="BF53" s="641"/>
      <c r="BG53" s="641"/>
      <c r="BH53" s="641"/>
      <c r="BI53" s="641"/>
      <c r="BJ53" s="641"/>
      <c r="BK53" s="642"/>
      <c r="BL53" s="651"/>
      <c r="BM53" s="652"/>
      <c r="BN53" s="652"/>
      <c r="BO53" s="653"/>
      <c r="BP53" s="1007"/>
      <c r="BQ53" s="1008"/>
      <c r="BR53" s="1008"/>
      <c r="BS53" s="1008"/>
      <c r="BT53" s="1008"/>
      <c r="BU53" s="1008"/>
      <c r="BV53" s="1008"/>
      <c r="BW53" s="1008"/>
      <c r="BX53" s="1009"/>
      <c r="BY53" s="9"/>
      <c r="BZ53" s="9"/>
      <c r="CA53" s="9"/>
      <c r="CB53" s="103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3"/>
      <c r="FB53" s="4"/>
    </row>
    <row r="54" spans="1:158" ht="11.25" customHeight="1">
      <c r="A54" s="9"/>
      <c r="B54" s="582"/>
      <c r="C54" s="582"/>
      <c r="D54" s="586"/>
      <c r="E54" s="587"/>
      <c r="F54" s="588"/>
      <c r="G54" s="587"/>
      <c r="H54" s="587"/>
      <c r="I54" s="588"/>
      <c r="J54" s="600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2"/>
      <c r="AI54" s="610"/>
      <c r="AJ54" s="611"/>
      <c r="AK54" s="611"/>
      <c r="AL54" s="611"/>
      <c r="AM54" s="612"/>
      <c r="AN54" s="612"/>
      <c r="AO54" s="612"/>
      <c r="AP54" s="613"/>
      <c r="AQ54" s="621"/>
      <c r="AR54" s="622"/>
      <c r="AS54" s="622"/>
      <c r="AT54" s="623"/>
      <c r="AU54" s="631"/>
      <c r="AV54" s="632"/>
      <c r="AW54" s="632"/>
      <c r="AX54" s="632"/>
      <c r="AY54" s="632"/>
      <c r="AZ54" s="632"/>
      <c r="BA54" s="633"/>
      <c r="BB54" s="634"/>
      <c r="BC54" s="643"/>
      <c r="BD54" s="644"/>
      <c r="BE54" s="645"/>
      <c r="BF54" s="645"/>
      <c r="BG54" s="645"/>
      <c r="BH54" s="645"/>
      <c r="BI54" s="645"/>
      <c r="BJ54" s="645"/>
      <c r="BK54" s="646"/>
      <c r="BL54" s="654"/>
      <c r="BM54" s="655"/>
      <c r="BN54" s="655"/>
      <c r="BO54" s="656"/>
      <c r="BP54" s="1010"/>
      <c r="BQ54" s="882"/>
      <c r="BR54" s="882"/>
      <c r="BS54" s="882"/>
      <c r="BT54" s="882"/>
      <c r="BU54" s="882"/>
      <c r="BV54" s="882"/>
      <c r="BW54" s="882"/>
      <c r="BX54" s="1011"/>
      <c r="BY54" s="9"/>
      <c r="BZ54" s="9"/>
      <c r="CA54" s="9"/>
      <c r="CB54" s="103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3"/>
      <c r="FB54" s="4"/>
    </row>
    <row r="55" spans="1:158" ht="11.25" customHeight="1">
      <c r="A55" s="9"/>
      <c r="B55" s="582"/>
      <c r="C55" s="582"/>
      <c r="D55" s="589"/>
      <c r="E55" s="590"/>
      <c r="F55" s="591"/>
      <c r="G55" s="590"/>
      <c r="H55" s="590"/>
      <c r="I55" s="591"/>
      <c r="J55" s="660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2"/>
      <c r="AI55" s="663"/>
      <c r="AJ55" s="664"/>
      <c r="AK55" s="664"/>
      <c r="AL55" s="664"/>
      <c r="AM55" s="665"/>
      <c r="AN55" s="665"/>
      <c r="AO55" s="665"/>
      <c r="AP55" s="666"/>
      <c r="AQ55" s="667"/>
      <c r="AR55" s="668"/>
      <c r="AS55" s="668"/>
      <c r="AT55" s="669"/>
      <c r="AU55" s="670"/>
      <c r="AV55" s="671"/>
      <c r="AW55" s="671"/>
      <c r="AX55" s="671"/>
      <c r="AY55" s="671"/>
      <c r="AZ55" s="671"/>
      <c r="BA55" s="672"/>
      <c r="BB55" s="673"/>
      <c r="BC55" s="700"/>
      <c r="BD55" s="701"/>
      <c r="BE55" s="702"/>
      <c r="BF55" s="702"/>
      <c r="BG55" s="702"/>
      <c r="BH55" s="702"/>
      <c r="BI55" s="702"/>
      <c r="BJ55" s="702"/>
      <c r="BK55" s="703"/>
      <c r="BL55" s="704"/>
      <c r="BM55" s="705"/>
      <c r="BN55" s="705"/>
      <c r="BO55" s="706"/>
      <c r="BP55" s="1012"/>
      <c r="BQ55" s="1013"/>
      <c r="BR55" s="1013"/>
      <c r="BS55" s="1013"/>
      <c r="BT55" s="1013"/>
      <c r="BU55" s="1013"/>
      <c r="BV55" s="1013"/>
      <c r="BW55" s="1013"/>
      <c r="BX55" s="1014"/>
      <c r="BY55" s="9"/>
      <c r="BZ55" s="9"/>
      <c r="CA55" s="9"/>
      <c r="CB55" s="103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3"/>
      <c r="FB55" s="4"/>
    </row>
    <row r="56" spans="1:158" ht="11.25" customHeight="1">
      <c r="A56" s="9"/>
      <c r="B56" s="581"/>
      <c r="C56" s="582"/>
      <c r="D56" s="583"/>
      <c r="E56" s="584"/>
      <c r="F56" s="585"/>
      <c r="G56" s="584"/>
      <c r="H56" s="584"/>
      <c r="I56" s="585"/>
      <c r="J56" s="597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9"/>
      <c r="AI56" s="606"/>
      <c r="AJ56" s="607"/>
      <c r="AK56" s="607"/>
      <c r="AL56" s="607"/>
      <c r="AM56" s="608"/>
      <c r="AN56" s="608"/>
      <c r="AO56" s="608"/>
      <c r="AP56" s="609"/>
      <c r="AQ56" s="618"/>
      <c r="AR56" s="619"/>
      <c r="AS56" s="619"/>
      <c r="AT56" s="620"/>
      <c r="AU56" s="627"/>
      <c r="AV56" s="628"/>
      <c r="AW56" s="628"/>
      <c r="AX56" s="628"/>
      <c r="AY56" s="628"/>
      <c r="AZ56" s="628"/>
      <c r="BA56" s="629"/>
      <c r="BB56" s="630"/>
      <c r="BC56" s="639" t="str">
        <f>IF(AU56="","",ROUNDDOWN(AI56*AU56,0))</f>
        <v/>
      </c>
      <c r="BD56" s="640"/>
      <c r="BE56" s="641"/>
      <c r="BF56" s="641"/>
      <c r="BG56" s="641"/>
      <c r="BH56" s="641"/>
      <c r="BI56" s="641"/>
      <c r="BJ56" s="641"/>
      <c r="BK56" s="642"/>
      <c r="BL56" s="651"/>
      <c r="BM56" s="652"/>
      <c r="BN56" s="652"/>
      <c r="BO56" s="653"/>
      <c r="BP56" s="1007"/>
      <c r="BQ56" s="1008"/>
      <c r="BR56" s="1008"/>
      <c r="BS56" s="1008"/>
      <c r="BT56" s="1008"/>
      <c r="BU56" s="1008"/>
      <c r="BV56" s="1008"/>
      <c r="BW56" s="1008"/>
      <c r="BX56" s="1009"/>
      <c r="BY56" s="9"/>
      <c r="BZ56" s="9"/>
      <c r="CA56" s="9"/>
      <c r="CB56" s="103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3"/>
      <c r="FB56" s="4"/>
    </row>
    <row r="57" spans="1:158" ht="11.25" customHeight="1">
      <c r="A57" s="9"/>
      <c r="B57" s="582"/>
      <c r="C57" s="582"/>
      <c r="D57" s="586"/>
      <c r="E57" s="587"/>
      <c r="F57" s="588"/>
      <c r="G57" s="587"/>
      <c r="H57" s="587"/>
      <c r="I57" s="588"/>
      <c r="J57" s="600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2"/>
      <c r="AI57" s="610"/>
      <c r="AJ57" s="611"/>
      <c r="AK57" s="611"/>
      <c r="AL57" s="611"/>
      <c r="AM57" s="612"/>
      <c r="AN57" s="612"/>
      <c r="AO57" s="612"/>
      <c r="AP57" s="613"/>
      <c r="AQ57" s="621"/>
      <c r="AR57" s="622"/>
      <c r="AS57" s="622"/>
      <c r="AT57" s="623"/>
      <c r="AU57" s="631"/>
      <c r="AV57" s="632"/>
      <c r="AW57" s="632"/>
      <c r="AX57" s="632"/>
      <c r="AY57" s="632"/>
      <c r="AZ57" s="632"/>
      <c r="BA57" s="633"/>
      <c r="BB57" s="634"/>
      <c r="BC57" s="643"/>
      <c r="BD57" s="644"/>
      <c r="BE57" s="645"/>
      <c r="BF57" s="645"/>
      <c r="BG57" s="645"/>
      <c r="BH57" s="645"/>
      <c r="BI57" s="645"/>
      <c r="BJ57" s="645"/>
      <c r="BK57" s="646"/>
      <c r="BL57" s="654"/>
      <c r="BM57" s="655"/>
      <c r="BN57" s="655"/>
      <c r="BO57" s="656"/>
      <c r="BP57" s="1010"/>
      <c r="BQ57" s="882"/>
      <c r="BR57" s="882"/>
      <c r="BS57" s="882"/>
      <c r="BT57" s="882"/>
      <c r="BU57" s="882"/>
      <c r="BV57" s="882"/>
      <c r="BW57" s="882"/>
      <c r="BX57" s="1011"/>
      <c r="BY57" s="9"/>
      <c r="BZ57" s="9"/>
      <c r="CA57" s="9"/>
      <c r="CB57" s="103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3"/>
      <c r="FB57" s="4"/>
    </row>
    <row r="58" spans="1:158" ht="11.25" customHeight="1">
      <c r="A58" s="9"/>
      <c r="B58" s="582"/>
      <c r="C58" s="582"/>
      <c r="D58" s="589"/>
      <c r="E58" s="590"/>
      <c r="F58" s="591"/>
      <c r="G58" s="590"/>
      <c r="H58" s="590"/>
      <c r="I58" s="591"/>
      <c r="J58" s="660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2"/>
      <c r="AI58" s="663"/>
      <c r="AJ58" s="664"/>
      <c r="AK58" s="664"/>
      <c r="AL58" s="664"/>
      <c r="AM58" s="665"/>
      <c r="AN58" s="665"/>
      <c r="AO58" s="665"/>
      <c r="AP58" s="666"/>
      <c r="AQ58" s="667"/>
      <c r="AR58" s="668"/>
      <c r="AS58" s="668"/>
      <c r="AT58" s="669"/>
      <c r="AU58" s="670"/>
      <c r="AV58" s="671"/>
      <c r="AW58" s="671"/>
      <c r="AX58" s="671"/>
      <c r="AY58" s="671"/>
      <c r="AZ58" s="671"/>
      <c r="BA58" s="672"/>
      <c r="BB58" s="673"/>
      <c r="BC58" s="700"/>
      <c r="BD58" s="701"/>
      <c r="BE58" s="702"/>
      <c r="BF58" s="702"/>
      <c r="BG58" s="702"/>
      <c r="BH58" s="702"/>
      <c r="BI58" s="702"/>
      <c r="BJ58" s="702"/>
      <c r="BK58" s="703"/>
      <c r="BL58" s="704"/>
      <c r="BM58" s="705"/>
      <c r="BN58" s="705"/>
      <c r="BO58" s="706"/>
      <c r="BP58" s="1012"/>
      <c r="BQ58" s="1013"/>
      <c r="BR58" s="1013"/>
      <c r="BS58" s="1013"/>
      <c r="BT58" s="1013"/>
      <c r="BU58" s="1013"/>
      <c r="BV58" s="1013"/>
      <c r="BW58" s="1013"/>
      <c r="BX58" s="1014"/>
      <c r="BY58" s="9"/>
      <c r="BZ58" s="9"/>
      <c r="CA58" s="9"/>
      <c r="CB58" s="103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3"/>
      <c r="FB58" s="4"/>
    </row>
    <row r="59" spans="1:158" ht="11.25" customHeight="1">
      <c r="A59" s="9"/>
      <c r="B59" s="581"/>
      <c r="C59" s="582"/>
      <c r="D59" s="583"/>
      <c r="E59" s="584"/>
      <c r="F59" s="585"/>
      <c r="G59" s="584"/>
      <c r="H59" s="584"/>
      <c r="I59" s="585"/>
      <c r="J59" s="597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9"/>
      <c r="AI59" s="606"/>
      <c r="AJ59" s="607"/>
      <c r="AK59" s="607"/>
      <c r="AL59" s="607"/>
      <c r="AM59" s="608"/>
      <c r="AN59" s="608"/>
      <c r="AO59" s="608"/>
      <c r="AP59" s="609"/>
      <c r="AQ59" s="618"/>
      <c r="AR59" s="619"/>
      <c r="AS59" s="619"/>
      <c r="AT59" s="620"/>
      <c r="AU59" s="627"/>
      <c r="AV59" s="628"/>
      <c r="AW59" s="628"/>
      <c r="AX59" s="628"/>
      <c r="AY59" s="628"/>
      <c r="AZ59" s="628"/>
      <c r="BA59" s="629"/>
      <c r="BB59" s="630"/>
      <c r="BC59" s="639" t="str">
        <f>IF(AU59="","",ROUNDDOWN(AI59*AU59,0))</f>
        <v/>
      </c>
      <c r="BD59" s="640"/>
      <c r="BE59" s="641"/>
      <c r="BF59" s="641"/>
      <c r="BG59" s="641"/>
      <c r="BH59" s="641"/>
      <c r="BI59" s="641"/>
      <c r="BJ59" s="641"/>
      <c r="BK59" s="642"/>
      <c r="BL59" s="651"/>
      <c r="BM59" s="652"/>
      <c r="BN59" s="652"/>
      <c r="BO59" s="653"/>
      <c r="BP59" s="1007"/>
      <c r="BQ59" s="1008"/>
      <c r="BR59" s="1008"/>
      <c r="BS59" s="1008"/>
      <c r="BT59" s="1008"/>
      <c r="BU59" s="1008"/>
      <c r="BV59" s="1008"/>
      <c r="BW59" s="1008"/>
      <c r="BX59" s="1009"/>
      <c r="BY59" s="9"/>
      <c r="BZ59" s="9"/>
      <c r="CA59" s="9"/>
      <c r="CB59" s="103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3"/>
      <c r="FB59" s="4"/>
    </row>
    <row r="60" spans="1:158" ht="11.25" customHeight="1">
      <c r="A60" s="9"/>
      <c r="B60" s="582"/>
      <c r="C60" s="582"/>
      <c r="D60" s="586"/>
      <c r="E60" s="587"/>
      <c r="F60" s="588"/>
      <c r="G60" s="587"/>
      <c r="H60" s="587"/>
      <c r="I60" s="588"/>
      <c r="J60" s="600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2"/>
      <c r="AI60" s="610"/>
      <c r="AJ60" s="611"/>
      <c r="AK60" s="611"/>
      <c r="AL60" s="611"/>
      <c r="AM60" s="612"/>
      <c r="AN60" s="612"/>
      <c r="AO60" s="612"/>
      <c r="AP60" s="613"/>
      <c r="AQ60" s="621"/>
      <c r="AR60" s="622"/>
      <c r="AS60" s="622"/>
      <c r="AT60" s="623"/>
      <c r="AU60" s="631"/>
      <c r="AV60" s="632"/>
      <c r="AW60" s="632"/>
      <c r="AX60" s="632"/>
      <c r="AY60" s="632"/>
      <c r="AZ60" s="632"/>
      <c r="BA60" s="633"/>
      <c r="BB60" s="634"/>
      <c r="BC60" s="643"/>
      <c r="BD60" s="644"/>
      <c r="BE60" s="645"/>
      <c r="BF60" s="645"/>
      <c r="BG60" s="645"/>
      <c r="BH60" s="645"/>
      <c r="BI60" s="645"/>
      <c r="BJ60" s="645"/>
      <c r="BK60" s="646"/>
      <c r="BL60" s="654"/>
      <c r="BM60" s="655"/>
      <c r="BN60" s="655"/>
      <c r="BO60" s="656"/>
      <c r="BP60" s="1010"/>
      <c r="BQ60" s="882"/>
      <c r="BR60" s="882"/>
      <c r="BS60" s="882"/>
      <c r="BT60" s="882"/>
      <c r="BU60" s="882"/>
      <c r="BV60" s="882"/>
      <c r="BW60" s="882"/>
      <c r="BX60" s="1011"/>
      <c r="BY60" s="9"/>
      <c r="BZ60" s="9"/>
      <c r="CA60" s="9"/>
      <c r="CB60" s="103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3"/>
      <c r="FB60" s="4"/>
    </row>
    <row r="61" spans="1:158" ht="11.25" customHeight="1">
      <c r="A61" s="9"/>
      <c r="B61" s="582"/>
      <c r="C61" s="582"/>
      <c r="D61" s="589"/>
      <c r="E61" s="590"/>
      <c r="F61" s="591"/>
      <c r="G61" s="590"/>
      <c r="H61" s="590"/>
      <c r="I61" s="591"/>
      <c r="J61" s="660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2"/>
      <c r="AI61" s="663"/>
      <c r="AJ61" s="664"/>
      <c r="AK61" s="664"/>
      <c r="AL61" s="664"/>
      <c r="AM61" s="665"/>
      <c r="AN61" s="665"/>
      <c r="AO61" s="665"/>
      <c r="AP61" s="666"/>
      <c r="AQ61" s="667"/>
      <c r="AR61" s="668"/>
      <c r="AS61" s="668"/>
      <c r="AT61" s="669"/>
      <c r="AU61" s="670"/>
      <c r="AV61" s="671"/>
      <c r="AW61" s="671"/>
      <c r="AX61" s="671"/>
      <c r="AY61" s="671"/>
      <c r="AZ61" s="671"/>
      <c r="BA61" s="672"/>
      <c r="BB61" s="673"/>
      <c r="BC61" s="700"/>
      <c r="BD61" s="701"/>
      <c r="BE61" s="702"/>
      <c r="BF61" s="702"/>
      <c r="BG61" s="702"/>
      <c r="BH61" s="702"/>
      <c r="BI61" s="702"/>
      <c r="BJ61" s="702"/>
      <c r="BK61" s="703"/>
      <c r="BL61" s="704"/>
      <c r="BM61" s="705"/>
      <c r="BN61" s="705"/>
      <c r="BO61" s="706"/>
      <c r="BP61" s="1012"/>
      <c r="BQ61" s="1013"/>
      <c r="BR61" s="1013"/>
      <c r="BS61" s="1013"/>
      <c r="BT61" s="1013"/>
      <c r="BU61" s="1013"/>
      <c r="BV61" s="1013"/>
      <c r="BW61" s="1013"/>
      <c r="BX61" s="1014"/>
      <c r="BY61" s="9"/>
      <c r="BZ61" s="9"/>
      <c r="CA61" s="9"/>
      <c r="CB61" s="103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3"/>
      <c r="FB61" s="4"/>
    </row>
    <row r="62" spans="1:158" ht="11.25" customHeight="1">
      <c r="A62" s="9"/>
      <c r="B62" s="581"/>
      <c r="C62" s="582"/>
      <c r="D62" s="583"/>
      <c r="E62" s="584"/>
      <c r="F62" s="585"/>
      <c r="G62" s="584"/>
      <c r="H62" s="584"/>
      <c r="I62" s="585"/>
      <c r="J62" s="597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9"/>
      <c r="AI62" s="606"/>
      <c r="AJ62" s="607"/>
      <c r="AK62" s="607"/>
      <c r="AL62" s="607"/>
      <c r="AM62" s="608"/>
      <c r="AN62" s="608"/>
      <c r="AO62" s="608"/>
      <c r="AP62" s="609"/>
      <c r="AQ62" s="618"/>
      <c r="AR62" s="619"/>
      <c r="AS62" s="619"/>
      <c r="AT62" s="620"/>
      <c r="AU62" s="627"/>
      <c r="AV62" s="628"/>
      <c r="AW62" s="628"/>
      <c r="AX62" s="628"/>
      <c r="AY62" s="628"/>
      <c r="AZ62" s="628"/>
      <c r="BA62" s="629"/>
      <c r="BB62" s="630"/>
      <c r="BC62" s="639" t="str">
        <f>IF(AU62="","",ROUNDDOWN(AI62*AU62,0))</f>
        <v/>
      </c>
      <c r="BD62" s="640"/>
      <c r="BE62" s="641"/>
      <c r="BF62" s="641"/>
      <c r="BG62" s="641"/>
      <c r="BH62" s="641"/>
      <c r="BI62" s="641"/>
      <c r="BJ62" s="641"/>
      <c r="BK62" s="642"/>
      <c r="BL62" s="651"/>
      <c r="BM62" s="652"/>
      <c r="BN62" s="652"/>
      <c r="BO62" s="653"/>
      <c r="BP62" s="1007"/>
      <c r="BQ62" s="1008"/>
      <c r="BR62" s="1008"/>
      <c r="BS62" s="1008"/>
      <c r="BT62" s="1008"/>
      <c r="BU62" s="1008"/>
      <c r="BV62" s="1008"/>
      <c r="BW62" s="1008"/>
      <c r="BX62" s="1009"/>
      <c r="BY62" s="9"/>
      <c r="BZ62" s="9"/>
      <c r="CA62" s="9"/>
      <c r="CB62" s="103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3"/>
      <c r="FB62" s="4"/>
    </row>
    <row r="63" spans="1:158" ht="11.25" customHeight="1">
      <c r="A63" s="9"/>
      <c r="B63" s="582"/>
      <c r="C63" s="582"/>
      <c r="D63" s="586"/>
      <c r="E63" s="587"/>
      <c r="F63" s="588"/>
      <c r="G63" s="587"/>
      <c r="H63" s="587"/>
      <c r="I63" s="588"/>
      <c r="J63" s="600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2"/>
      <c r="AI63" s="610"/>
      <c r="AJ63" s="611"/>
      <c r="AK63" s="611"/>
      <c r="AL63" s="611"/>
      <c r="AM63" s="612"/>
      <c r="AN63" s="612"/>
      <c r="AO63" s="612"/>
      <c r="AP63" s="613"/>
      <c r="AQ63" s="621"/>
      <c r="AR63" s="622"/>
      <c r="AS63" s="622"/>
      <c r="AT63" s="623"/>
      <c r="AU63" s="631"/>
      <c r="AV63" s="632"/>
      <c r="AW63" s="632"/>
      <c r="AX63" s="632"/>
      <c r="AY63" s="632"/>
      <c r="AZ63" s="632"/>
      <c r="BA63" s="633"/>
      <c r="BB63" s="634"/>
      <c r="BC63" s="643"/>
      <c r="BD63" s="644"/>
      <c r="BE63" s="645"/>
      <c r="BF63" s="645"/>
      <c r="BG63" s="645"/>
      <c r="BH63" s="645"/>
      <c r="BI63" s="645"/>
      <c r="BJ63" s="645"/>
      <c r="BK63" s="646"/>
      <c r="BL63" s="654"/>
      <c r="BM63" s="655"/>
      <c r="BN63" s="655"/>
      <c r="BO63" s="656"/>
      <c r="BP63" s="1010"/>
      <c r="BQ63" s="882"/>
      <c r="BR63" s="882"/>
      <c r="BS63" s="882"/>
      <c r="BT63" s="882"/>
      <c r="BU63" s="882"/>
      <c r="BV63" s="882"/>
      <c r="BW63" s="882"/>
      <c r="BX63" s="1011"/>
      <c r="BY63" s="9"/>
      <c r="BZ63" s="9"/>
      <c r="CA63" s="9"/>
      <c r="CB63" s="103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3"/>
      <c r="FB63" s="4"/>
    </row>
    <row r="64" spans="1:158" ht="11.25" customHeight="1">
      <c r="A64" s="9"/>
      <c r="B64" s="582"/>
      <c r="C64" s="582"/>
      <c r="D64" s="589"/>
      <c r="E64" s="590"/>
      <c r="F64" s="591"/>
      <c r="G64" s="590"/>
      <c r="H64" s="590"/>
      <c r="I64" s="591"/>
      <c r="J64" s="660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2"/>
      <c r="AI64" s="663"/>
      <c r="AJ64" s="664"/>
      <c r="AK64" s="664"/>
      <c r="AL64" s="664"/>
      <c r="AM64" s="665"/>
      <c r="AN64" s="665"/>
      <c r="AO64" s="665"/>
      <c r="AP64" s="666"/>
      <c r="AQ64" s="667"/>
      <c r="AR64" s="668"/>
      <c r="AS64" s="668"/>
      <c r="AT64" s="669"/>
      <c r="AU64" s="670"/>
      <c r="AV64" s="671"/>
      <c r="AW64" s="671"/>
      <c r="AX64" s="671"/>
      <c r="AY64" s="671"/>
      <c r="AZ64" s="671"/>
      <c r="BA64" s="672"/>
      <c r="BB64" s="673"/>
      <c r="BC64" s="700"/>
      <c r="BD64" s="701"/>
      <c r="BE64" s="702"/>
      <c r="BF64" s="702"/>
      <c r="BG64" s="702"/>
      <c r="BH64" s="702"/>
      <c r="BI64" s="702"/>
      <c r="BJ64" s="702"/>
      <c r="BK64" s="703"/>
      <c r="BL64" s="704"/>
      <c r="BM64" s="705"/>
      <c r="BN64" s="705"/>
      <c r="BO64" s="706"/>
      <c r="BP64" s="1012"/>
      <c r="BQ64" s="1013"/>
      <c r="BR64" s="1013"/>
      <c r="BS64" s="1013"/>
      <c r="BT64" s="1013"/>
      <c r="BU64" s="1013"/>
      <c r="BV64" s="1013"/>
      <c r="BW64" s="1013"/>
      <c r="BX64" s="1014"/>
      <c r="BY64" s="9"/>
      <c r="BZ64" s="9"/>
      <c r="CA64" s="9"/>
      <c r="CB64" s="103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"/>
      <c r="FB64" s="4"/>
    </row>
    <row r="65" spans="1:158" ht="11.25" customHeight="1">
      <c r="A65" s="9"/>
      <c r="B65" s="581"/>
      <c r="C65" s="582"/>
      <c r="D65" s="583"/>
      <c r="E65" s="584"/>
      <c r="F65" s="585"/>
      <c r="G65" s="584"/>
      <c r="H65" s="584"/>
      <c r="I65" s="585"/>
      <c r="J65" s="597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9"/>
      <c r="AI65" s="606"/>
      <c r="AJ65" s="607"/>
      <c r="AK65" s="607"/>
      <c r="AL65" s="607"/>
      <c r="AM65" s="608"/>
      <c r="AN65" s="608"/>
      <c r="AO65" s="608"/>
      <c r="AP65" s="609"/>
      <c r="AQ65" s="618"/>
      <c r="AR65" s="619"/>
      <c r="AS65" s="619"/>
      <c r="AT65" s="620"/>
      <c r="AU65" s="627"/>
      <c r="AV65" s="628"/>
      <c r="AW65" s="628"/>
      <c r="AX65" s="628"/>
      <c r="AY65" s="628"/>
      <c r="AZ65" s="628"/>
      <c r="BA65" s="629"/>
      <c r="BB65" s="630"/>
      <c r="BC65" s="639" t="str">
        <f>IF(AU65="","",ROUNDDOWN(AI65*AU65,0))</f>
        <v/>
      </c>
      <c r="BD65" s="640"/>
      <c r="BE65" s="641"/>
      <c r="BF65" s="641"/>
      <c r="BG65" s="641"/>
      <c r="BH65" s="641"/>
      <c r="BI65" s="641"/>
      <c r="BJ65" s="641"/>
      <c r="BK65" s="642"/>
      <c r="BL65" s="651"/>
      <c r="BM65" s="652"/>
      <c r="BN65" s="652"/>
      <c r="BO65" s="653"/>
      <c r="BP65" s="1007"/>
      <c r="BQ65" s="1008"/>
      <c r="BR65" s="1008"/>
      <c r="BS65" s="1008"/>
      <c r="BT65" s="1008"/>
      <c r="BU65" s="1008"/>
      <c r="BV65" s="1008"/>
      <c r="BW65" s="1008"/>
      <c r="BX65" s="1009"/>
      <c r="BY65" s="9"/>
      <c r="BZ65" s="9"/>
      <c r="CA65" s="9"/>
      <c r="CB65" s="103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3"/>
      <c r="FB65" s="4"/>
    </row>
    <row r="66" spans="1:158" ht="11.25" customHeight="1">
      <c r="A66" s="9"/>
      <c r="B66" s="582"/>
      <c r="C66" s="582"/>
      <c r="D66" s="586"/>
      <c r="E66" s="587"/>
      <c r="F66" s="588"/>
      <c r="G66" s="587"/>
      <c r="H66" s="587"/>
      <c r="I66" s="588"/>
      <c r="J66" s="600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2"/>
      <c r="AI66" s="610"/>
      <c r="AJ66" s="611"/>
      <c r="AK66" s="611"/>
      <c r="AL66" s="611"/>
      <c r="AM66" s="612"/>
      <c r="AN66" s="612"/>
      <c r="AO66" s="612"/>
      <c r="AP66" s="613"/>
      <c r="AQ66" s="621"/>
      <c r="AR66" s="622"/>
      <c r="AS66" s="622"/>
      <c r="AT66" s="623"/>
      <c r="AU66" s="631"/>
      <c r="AV66" s="632"/>
      <c r="AW66" s="632"/>
      <c r="AX66" s="632"/>
      <c r="AY66" s="632"/>
      <c r="AZ66" s="632"/>
      <c r="BA66" s="633"/>
      <c r="BB66" s="634"/>
      <c r="BC66" s="643"/>
      <c r="BD66" s="644"/>
      <c r="BE66" s="645"/>
      <c r="BF66" s="645"/>
      <c r="BG66" s="645"/>
      <c r="BH66" s="645"/>
      <c r="BI66" s="645"/>
      <c r="BJ66" s="645"/>
      <c r="BK66" s="646"/>
      <c r="BL66" s="654"/>
      <c r="BM66" s="655"/>
      <c r="BN66" s="655"/>
      <c r="BO66" s="656"/>
      <c r="BP66" s="1010"/>
      <c r="BQ66" s="882"/>
      <c r="BR66" s="882"/>
      <c r="BS66" s="882"/>
      <c r="BT66" s="882"/>
      <c r="BU66" s="882"/>
      <c r="BV66" s="882"/>
      <c r="BW66" s="882"/>
      <c r="BX66" s="1011"/>
      <c r="BY66" s="9"/>
      <c r="BZ66" s="9"/>
      <c r="CA66" s="9"/>
      <c r="CB66" s="103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3"/>
      <c r="FB66" s="4"/>
    </row>
    <row r="67" spans="1:158" ht="11.25" customHeight="1">
      <c r="A67" s="9"/>
      <c r="B67" s="582"/>
      <c r="C67" s="582"/>
      <c r="D67" s="589"/>
      <c r="E67" s="590"/>
      <c r="F67" s="591"/>
      <c r="G67" s="590"/>
      <c r="H67" s="590"/>
      <c r="I67" s="591"/>
      <c r="J67" s="660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1"/>
      <c r="AH67" s="662"/>
      <c r="AI67" s="663"/>
      <c r="AJ67" s="664"/>
      <c r="AK67" s="664"/>
      <c r="AL67" s="664"/>
      <c r="AM67" s="665"/>
      <c r="AN67" s="665"/>
      <c r="AO67" s="665"/>
      <c r="AP67" s="666"/>
      <c r="AQ67" s="667"/>
      <c r="AR67" s="668"/>
      <c r="AS67" s="668"/>
      <c r="AT67" s="669"/>
      <c r="AU67" s="670"/>
      <c r="AV67" s="671"/>
      <c r="AW67" s="671"/>
      <c r="AX67" s="671"/>
      <c r="AY67" s="671"/>
      <c r="AZ67" s="671"/>
      <c r="BA67" s="672"/>
      <c r="BB67" s="673"/>
      <c r="BC67" s="700"/>
      <c r="BD67" s="701"/>
      <c r="BE67" s="702"/>
      <c r="BF67" s="702"/>
      <c r="BG67" s="702"/>
      <c r="BH67" s="702"/>
      <c r="BI67" s="702"/>
      <c r="BJ67" s="702"/>
      <c r="BK67" s="703"/>
      <c r="BL67" s="704"/>
      <c r="BM67" s="705"/>
      <c r="BN67" s="705"/>
      <c r="BO67" s="706"/>
      <c r="BP67" s="1012"/>
      <c r="BQ67" s="1013"/>
      <c r="BR67" s="1013"/>
      <c r="BS67" s="1013"/>
      <c r="BT67" s="1013"/>
      <c r="BU67" s="1013"/>
      <c r="BV67" s="1013"/>
      <c r="BW67" s="1013"/>
      <c r="BX67" s="1014"/>
      <c r="BY67" s="9"/>
      <c r="BZ67" s="9"/>
      <c r="CA67" s="9"/>
      <c r="CB67" s="103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3"/>
      <c r="FB67" s="4"/>
    </row>
    <row r="68" spans="1:158" ht="11.25" customHeight="1">
      <c r="A68" s="9"/>
      <c r="B68" s="581"/>
      <c r="C68" s="582"/>
      <c r="D68" s="583">
        <v>3</v>
      </c>
      <c r="E68" s="584"/>
      <c r="F68" s="585"/>
      <c r="G68" s="584">
        <v>31</v>
      </c>
      <c r="H68" s="584"/>
      <c r="I68" s="585"/>
      <c r="J68" s="597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  <c r="AB68" s="598"/>
      <c r="AC68" s="598"/>
      <c r="AD68" s="598"/>
      <c r="AE68" s="598"/>
      <c r="AF68" s="598"/>
      <c r="AG68" s="598"/>
      <c r="AH68" s="599"/>
      <c r="AI68" s="606">
        <v>100</v>
      </c>
      <c r="AJ68" s="607"/>
      <c r="AK68" s="607"/>
      <c r="AL68" s="607"/>
      <c r="AM68" s="608"/>
      <c r="AN68" s="608"/>
      <c r="AO68" s="608"/>
      <c r="AP68" s="609"/>
      <c r="AQ68" s="618" t="s">
        <v>30</v>
      </c>
      <c r="AR68" s="619"/>
      <c r="AS68" s="619"/>
      <c r="AT68" s="620"/>
      <c r="AU68" s="627">
        <v>50</v>
      </c>
      <c r="AV68" s="628"/>
      <c r="AW68" s="628"/>
      <c r="AX68" s="628"/>
      <c r="AY68" s="628"/>
      <c r="AZ68" s="628"/>
      <c r="BA68" s="629"/>
      <c r="BB68" s="630"/>
      <c r="BC68" s="639">
        <f>IF(AU68="","",ROUNDDOWN(AI68*AU68,0))</f>
        <v>5000</v>
      </c>
      <c r="BD68" s="640"/>
      <c r="BE68" s="641"/>
      <c r="BF68" s="641"/>
      <c r="BG68" s="641"/>
      <c r="BH68" s="641"/>
      <c r="BI68" s="641"/>
      <c r="BJ68" s="641"/>
      <c r="BK68" s="642"/>
      <c r="BL68" s="651" t="s">
        <v>72</v>
      </c>
      <c r="BM68" s="652"/>
      <c r="BN68" s="652"/>
      <c r="BO68" s="653"/>
      <c r="BP68" s="1007"/>
      <c r="BQ68" s="1008"/>
      <c r="BR68" s="1008"/>
      <c r="BS68" s="1008"/>
      <c r="BT68" s="1008"/>
      <c r="BU68" s="1008"/>
      <c r="BV68" s="1008"/>
      <c r="BW68" s="1008"/>
      <c r="BX68" s="1009"/>
      <c r="BY68" s="9"/>
      <c r="BZ68" s="9"/>
      <c r="CA68" s="9"/>
      <c r="CB68" s="103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3"/>
      <c r="FB68" s="4"/>
    </row>
    <row r="69" spans="1:158" ht="11.25" customHeight="1">
      <c r="A69" s="9"/>
      <c r="B69" s="582"/>
      <c r="C69" s="582"/>
      <c r="D69" s="586"/>
      <c r="E69" s="587"/>
      <c r="F69" s="588"/>
      <c r="G69" s="587"/>
      <c r="H69" s="587"/>
      <c r="I69" s="588"/>
      <c r="J69" s="600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2"/>
      <c r="AI69" s="610"/>
      <c r="AJ69" s="611"/>
      <c r="AK69" s="611"/>
      <c r="AL69" s="611"/>
      <c r="AM69" s="612"/>
      <c r="AN69" s="612"/>
      <c r="AO69" s="612"/>
      <c r="AP69" s="613"/>
      <c r="AQ69" s="621"/>
      <c r="AR69" s="622"/>
      <c r="AS69" s="622"/>
      <c r="AT69" s="623"/>
      <c r="AU69" s="631"/>
      <c r="AV69" s="632"/>
      <c r="AW69" s="632"/>
      <c r="AX69" s="632"/>
      <c r="AY69" s="632"/>
      <c r="AZ69" s="632"/>
      <c r="BA69" s="633"/>
      <c r="BB69" s="634"/>
      <c r="BC69" s="643"/>
      <c r="BD69" s="644"/>
      <c r="BE69" s="645"/>
      <c r="BF69" s="645"/>
      <c r="BG69" s="645"/>
      <c r="BH69" s="645"/>
      <c r="BI69" s="645"/>
      <c r="BJ69" s="645"/>
      <c r="BK69" s="646"/>
      <c r="BL69" s="654"/>
      <c r="BM69" s="655"/>
      <c r="BN69" s="655"/>
      <c r="BO69" s="656"/>
      <c r="BP69" s="1010"/>
      <c r="BQ69" s="882"/>
      <c r="BR69" s="882"/>
      <c r="BS69" s="882"/>
      <c r="BT69" s="882"/>
      <c r="BU69" s="882"/>
      <c r="BV69" s="882"/>
      <c r="BW69" s="882"/>
      <c r="BX69" s="1011"/>
      <c r="BY69" s="9"/>
      <c r="BZ69" s="9"/>
      <c r="CA69" s="9"/>
      <c r="CB69" s="103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3"/>
      <c r="FB69" s="4"/>
    </row>
    <row r="70" spans="1:158" ht="11.25" customHeight="1">
      <c r="A70" s="9"/>
      <c r="B70" s="582"/>
      <c r="C70" s="582"/>
      <c r="D70" s="589"/>
      <c r="E70" s="590"/>
      <c r="F70" s="591"/>
      <c r="G70" s="590"/>
      <c r="H70" s="590"/>
      <c r="I70" s="591"/>
      <c r="J70" s="660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1"/>
      <c r="AH70" s="662"/>
      <c r="AI70" s="663"/>
      <c r="AJ70" s="664"/>
      <c r="AK70" s="664"/>
      <c r="AL70" s="664"/>
      <c r="AM70" s="665"/>
      <c r="AN70" s="665"/>
      <c r="AO70" s="665"/>
      <c r="AP70" s="666"/>
      <c r="AQ70" s="667"/>
      <c r="AR70" s="668"/>
      <c r="AS70" s="668"/>
      <c r="AT70" s="669"/>
      <c r="AU70" s="670"/>
      <c r="AV70" s="671"/>
      <c r="AW70" s="671"/>
      <c r="AX70" s="671"/>
      <c r="AY70" s="671"/>
      <c r="AZ70" s="671"/>
      <c r="BA70" s="672"/>
      <c r="BB70" s="673"/>
      <c r="BC70" s="700"/>
      <c r="BD70" s="701"/>
      <c r="BE70" s="702"/>
      <c r="BF70" s="702"/>
      <c r="BG70" s="702"/>
      <c r="BH70" s="702"/>
      <c r="BI70" s="702"/>
      <c r="BJ70" s="702"/>
      <c r="BK70" s="703"/>
      <c r="BL70" s="704"/>
      <c r="BM70" s="705"/>
      <c r="BN70" s="705"/>
      <c r="BO70" s="706"/>
      <c r="BP70" s="1012"/>
      <c r="BQ70" s="1013"/>
      <c r="BR70" s="1013"/>
      <c r="BS70" s="1013"/>
      <c r="BT70" s="1013"/>
      <c r="BU70" s="1013"/>
      <c r="BV70" s="1013"/>
      <c r="BW70" s="1013"/>
      <c r="BX70" s="1014"/>
      <c r="BY70" s="9"/>
      <c r="BZ70" s="9"/>
      <c r="CA70" s="9"/>
      <c r="CB70" s="103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3"/>
      <c r="FB70" s="4"/>
    </row>
    <row r="71" spans="1:158" ht="11.25" customHeight="1">
      <c r="A71" s="9"/>
      <c r="B71" s="581"/>
      <c r="C71" s="582"/>
      <c r="D71" s="583">
        <v>3</v>
      </c>
      <c r="E71" s="584"/>
      <c r="F71" s="585"/>
      <c r="G71" s="584">
        <v>31</v>
      </c>
      <c r="H71" s="584"/>
      <c r="I71" s="585"/>
      <c r="J71" s="597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9"/>
      <c r="AI71" s="606">
        <v>20</v>
      </c>
      <c r="AJ71" s="607"/>
      <c r="AK71" s="607"/>
      <c r="AL71" s="607"/>
      <c r="AM71" s="608"/>
      <c r="AN71" s="608"/>
      <c r="AO71" s="608"/>
      <c r="AP71" s="609"/>
      <c r="AQ71" s="618" t="s">
        <v>91</v>
      </c>
      <c r="AR71" s="619"/>
      <c r="AS71" s="619"/>
      <c r="AT71" s="620"/>
      <c r="AU71" s="627">
        <v>3000</v>
      </c>
      <c r="AV71" s="628"/>
      <c r="AW71" s="628"/>
      <c r="AX71" s="628"/>
      <c r="AY71" s="628"/>
      <c r="AZ71" s="628"/>
      <c r="BA71" s="629"/>
      <c r="BB71" s="630"/>
      <c r="BC71" s="639">
        <f>IF(AU71="","",ROUNDDOWN(AI71*AU71,0))</f>
        <v>60000</v>
      </c>
      <c r="BD71" s="640"/>
      <c r="BE71" s="641"/>
      <c r="BF71" s="641"/>
      <c r="BG71" s="641"/>
      <c r="BH71" s="641"/>
      <c r="BI71" s="641"/>
      <c r="BJ71" s="641"/>
      <c r="BK71" s="642"/>
      <c r="BL71" s="651" t="s">
        <v>83</v>
      </c>
      <c r="BM71" s="652"/>
      <c r="BN71" s="652"/>
      <c r="BO71" s="653"/>
      <c r="BP71" s="1007"/>
      <c r="BQ71" s="1008"/>
      <c r="BR71" s="1008"/>
      <c r="BS71" s="1008"/>
      <c r="BT71" s="1008"/>
      <c r="BU71" s="1008"/>
      <c r="BV71" s="1008"/>
      <c r="BW71" s="1008"/>
      <c r="BX71" s="1009"/>
      <c r="BY71" s="9"/>
      <c r="BZ71" s="9"/>
      <c r="CA71" s="9"/>
      <c r="CB71" s="103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3"/>
      <c r="FB71" s="4"/>
    </row>
    <row r="72" spans="1:158" ht="11.25" customHeight="1">
      <c r="A72" s="9"/>
      <c r="B72" s="582"/>
      <c r="C72" s="582"/>
      <c r="D72" s="586"/>
      <c r="E72" s="587"/>
      <c r="F72" s="588"/>
      <c r="G72" s="587"/>
      <c r="H72" s="587"/>
      <c r="I72" s="588"/>
      <c r="J72" s="600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2"/>
      <c r="AI72" s="610"/>
      <c r="AJ72" s="611"/>
      <c r="AK72" s="611"/>
      <c r="AL72" s="611"/>
      <c r="AM72" s="612"/>
      <c r="AN72" s="612"/>
      <c r="AO72" s="612"/>
      <c r="AP72" s="613"/>
      <c r="AQ72" s="621"/>
      <c r="AR72" s="622"/>
      <c r="AS72" s="622"/>
      <c r="AT72" s="623"/>
      <c r="AU72" s="631"/>
      <c r="AV72" s="632"/>
      <c r="AW72" s="632"/>
      <c r="AX72" s="632"/>
      <c r="AY72" s="632"/>
      <c r="AZ72" s="632"/>
      <c r="BA72" s="633"/>
      <c r="BB72" s="634"/>
      <c r="BC72" s="643"/>
      <c r="BD72" s="644"/>
      <c r="BE72" s="645"/>
      <c r="BF72" s="645"/>
      <c r="BG72" s="645"/>
      <c r="BH72" s="645"/>
      <c r="BI72" s="645"/>
      <c r="BJ72" s="645"/>
      <c r="BK72" s="646"/>
      <c r="BL72" s="654"/>
      <c r="BM72" s="655"/>
      <c r="BN72" s="655"/>
      <c r="BO72" s="656"/>
      <c r="BP72" s="1010"/>
      <c r="BQ72" s="882"/>
      <c r="BR72" s="882"/>
      <c r="BS72" s="882"/>
      <c r="BT72" s="882"/>
      <c r="BU72" s="882"/>
      <c r="BV72" s="882"/>
      <c r="BW72" s="882"/>
      <c r="BX72" s="1011"/>
      <c r="BY72" s="9"/>
      <c r="BZ72" s="9"/>
      <c r="CA72" s="9"/>
      <c r="CB72" s="103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3"/>
      <c r="FB72" s="4"/>
    </row>
    <row r="73" spans="1:158" ht="11.25" customHeight="1">
      <c r="A73" s="9"/>
      <c r="B73" s="582"/>
      <c r="C73" s="582"/>
      <c r="D73" s="589"/>
      <c r="E73" s="590"/>
      <c r="F73" s="591"/>
      <c r="G73" s="590"/>
      <c r="H73" s="590"/>
      <c r="I73" s="591"/>
      <c r="J73" s="660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661"/>
      <c r="AE73" s="661"/>
      <c r="AF73" s="661"/>
      <c r="AG73" s="661"/>
      <c r="AH73" s="662"/>
      <c r="AI73" s="663"/>
      <c r="AJ73" s="664"/>
      <c r="AK73" s="664"/>
      <c r="AL73" s="664"/>
      <c r="AM73" s="665"/>
      <c r="AN73" s="665"/>
      <c r="AO73" s="665"/>
      <c r="AP73" s="666"/>
      <c r="AQ73" s="667"/>
      <c r="AR73" s="668"/>
      <c r="AS73" s="668"/>
      <c r="AT73" s="669"/>
      <c r="AU73" s="670"/>
      <c r="AV73" s="671"/>
      <c r="AW73" s="671"/>
      <c r="AX73" s="671"/>
      <c r="AY73" s="671"/>
      <c r="AZ73" s="671"/>
      <c r="BA73" s="672"/>
      <c r="BB73" s="673"/>
      <c r="BC73" s="700"/>
      <c r="BD73" s="701"/>
      <c r="BE73" s="702"/>
      <c r="BF73" s="702"/>
      <c r="BG73" s="702"/>
      <c r="BH73" s="702"/>
      <c r="BI73" s="702"/>
      <c r="BJ73" s="702"/>
      <c r="BK73" s="703"/>
      <c r="BL73" s="704"/>
      <c r="BM73" s="705"/>
      <c r="BN73" s="705"/>
      <c r="BO73" s="706"/>
      <c r="BP73" s="1012"/>
      <c r="BQ73" s="1013"/>
      <c r="BR73" s="1013"/>
      <c r="BS73" s="1013"/>
      <c r="BT73" s="1013"/>
      <c r="BU73" s="1013"/>
      <c r="BV73" s="1013"/>
      <c r="BW73" s="1013"/>
      <c r="BX73" s="1014"/>
      <c r="BY73" s="9"/>
      <c r="BZ73" s="9"/>
      <c r="CA73" s="9"/>
      <c r="CB73" s="103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3"/>
      <c r="FB73" s="4"/>
    </row>
    <row r="74" spans="1:158" ht="11.25" customHeight="1">
      <c r="A74" s="9"/>
      <c r="B74" s="581"/>
      <c r="C74" s="582"/>
      <c r="D74" s="583">
        <v>3</v>
      </c>
      <c r="E74" s="584"/>
      <c r="F74" s="585"/>
      <c r="G74" s="584">
        <v>31</v>
      </c>
      <c r="H74" s="584"/>
      <c r="I74" s="585"/>
      <c r="J74" s="597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598"/>
      <c r="AA74" s="598"/>
      <c r="AB74" s="598"/>
      <c r="AC74" s="598"/>
      <c r="AD74" s="598"/>
      <c r="AE74" s="598"/>
      <c r="AF74" s="598"/>
      <c r="AG74" s="598"/>
      <c r="AH74" s="599"/>
      <c r="AI74" s="606">
        <v>15.68</v>
      </c>
      <c r="AJ74" s="607"/>
      <c r="AK74" s="607"/>
      <c r="AL74" s="607"/>
      <c r="AM74" s="608"/>
      <c r="AN74" s="608"/>
      <c r="AO74" s="608"/>
      <c r="AP74" s="609"/>
      <c r="AQ74" s="618" t="s">
        <v>29</v>
      </c>
      <c r="AR74" s="619"/>
      <c r="AS74" s="619"/>
      <c r="AT74" s="620"/>
      <c r="AU74" s="627">
        <v>3.25</v>
      </c>
      <c r="AV74" s="628"/>
      <c r="AW74" s="628"/>
      <c r="AX74" s="628"/>
      <c r="AY74" s="628"/>
      <c r="AZ74" s="628"/>
      <c r="BA74" s="629"/>
      <c r="BB74" s="630"/>
      <c r="BC74" s="639">
        <f>IF(AU74="","",ROUNDDOWN(AI74*AU74,0))</f>
        <v>50</v>
      </c>
      <c r="BD74" s="640"/>
      <c r="BE74" s="641"/>
      <c r="BF74" s="641"/>
      <c r="BG74" s="641"/>
      <c r="BH74" s="641"/>
      <c r="BI74" s="641"/>
      <c r="BJ74" s="641"/>
      <c r="BK74" s="642"/>
      <c r="BL74" s="651" t="s">
        <v>84</v>
      </c>
      <c r="BM74" s="652"/>
      <c r="BN74" s="652"/>
      <c r="BO74" s="653"/>
      <c r="BP74" s="1007"/>
      <c r="BQ74" s="1008"/>
      <c r="BR74" s="1008"/>
      <c r="BS74" s="1008"/>
      <c r="BT74" s="1008"/>
      <c r="BU74" s="1008"/>
      <c r="BV74" s="1008"/>
      <c r="BW74" s="1008"/>
      <c r="BX74" s="1009"/>
      <c r="BY74" s="9"/>
      <c r="BZ74" s="9"/>
      <c r="CA74" s="9"/>
      <c r="CB74" s="103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3"/>
      <c r="FB74" s="4"/>
    </row>
    <row r="75" spans="1:158" ht="11.25" customHeight="1">
      <c r="A75" s="9"/>
      <c r="B75" s="582"/>
      <c r="C75" s="582"/>
      <c r="D75" s="586"/>
      <c r="E75" s="587"/>
      <c r="F75" s="588"/>
      <c r="G75" s="587"/>
      <c r="H75" s="587"/>
      <c r="I75" s="588"/>
      <c r="J75" s="600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2"/>
      <c r="AI75" s="610"/>
      <c r="AJ75" s="611"/>
      <c r="AK75" s="611"/>
      <c r="AL75" s="611"/>
      <c r="AM75" s="612"/>
      <c r="AN75" s="612"/>
      <c r="AO75" s="612"/>
      <c r="AP75" s="613"/>
      <c r="AQ75" s="621"/>
      <c r="AR75" s="622"/>
      <c r="AS75" s="622"/>
      <c r="AT75" s="623"/>
      <c r="AU75" s="631"/>
      <c r="AV75" s="632"/>
      <c r="AW75" s="632"/>
      <c r="AX75" s="632"/>
      <c r="AY75" s="632"/>
      <c r="AZ75" s="632"/>
      <c r="BA75" s="633"/>
      <c r="BB75" s="634"/>
      <c r="BC75" s="643"/>
      <c r="BD75" s="644"/>
      <c r="BE75" s="645"/>
      <c r="BF75" s="645"/>
      <c r="BG75" s="645"/>
      <c r="BH75" s="645"/>
      <c r="BI75" s="645"/>
      <c r="BJ75" s="645"/>
      <c r="BK75" s="646"/>
      <c r="BL75" s="654"/>
      <c r="BM75" s="655"/>
      <c r="BN75" s="655"/>
      <c r="BO75" s="656"/>
      <c r="BP75" s="1010"/>
      <c r="BQ75" s="882"/>
      <c r="BR75" s="882"/>
      <c r="BS75" s="882"/>
      <c r="BT75" s="882"/>
      <c r="BU75" s="882"/>
      <c r="BV75" s="882"/>
      <c r="BW75" s="882"/>
      <c r="BX75" s="1011"/>
      <c r="BY75" s="9"/>
      <c r="BZ75" s="9"/>
      <c r="CA75" s="9"/>
      <c r="CB75" s="103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3"/>
      <c r="FB75" s="4"/>
    </row>
    <row r="76" spans="1:158" ht="11.25" customHeight="1" thickBot="1">
      <c r="A76" s="9"/>
      <c r="B76" s="582"/>
      <c r="C76" s="582"/>
      <c r="D76" s="586"/>
      <c r="E76" s="587"/>
      <c r="F76" s="588"/>
      <c r="G76" s="587"/>
      <c r="H76" s="587"/>
      <c r="I76" s="588"/>
      <c r="J76" s="600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2"/>
      <c r="AI76" s="610"/>
      <c r="AJ76" s="611"/>
      <c r="AK76" s="611"/>
      <c r="AL76" s="611"/>
      <c r="AM76" s="612"/>
      <c r="AN76" s="612"/>
      <c r="AO76" s="612"/>
      <c r="AP76" s="613"/>
      <c r="AQ76" s="621"/>
      <c r="AR76" s="622"/>
      <c r="AS76" s="622"/>
      <c r="AT76" s="623"/>
      <c r="AU76" s="635"/>
      <c r="AV76" s="636"/>
      <c r="AW76" s="636"/>
      <c r="AX76" s="636"/>
      <c r="AY76" s="636"/>
      <c r="AZ76" s="636"/>
      <c r="BA76" s="637"/>
      <c r="BB76" s="638"/>
      <c r="BC76" s="647"/>
      <c r="BD76" s="648"/>
      <c r="BE76" s="649"/>
      <c r="BF76" s="649"/>
      <c r="BG76" s="649"/>
      <c r="BH76" s="649"/>
      <c r="BI76" s="649"/>
      <c r="BJ76" s="649"/>
      <c r="BK76" s="650"/>
      <c r="BL76" s="657"/>
      <c r="BM76" s="658"/>
      <c r="BN76" s="658"/>
      <c r="BO76" s="659"/>
      <c r="BP76" s="1015"/>
      <c r="BQ76" s="1016"/>
      <c r="BR76" s="1016"/>
      <c r="BS76" s="1016"/>
      <c r="BT76" s="1016"/>
      <c r="BU76" s="1016"/>
      <c r="BV76" s="1016"/>
      <c r="BW76" s="1016"/>
      <c r="BX76" s="1017"/>
      <c r="BY76" s="9"/>
      <c r="BZ76" s="9"/>
      <c r="CA76" s="9"/>
      <c r="CB76" s="103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3"/>
      <c r="FB76" s="4"/>
    </row>
    <row r="77" spans="1:158" ht="11.25" customHeight="1" thickBot="1">
      <c r="A77" s="9"/>
      <c r="B77" s="47"/>
      <c r="C77" s="4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48"/>
      <c r="AT77" s="48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103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</row>
    <row r="78" spans="1:158" ht="11.25" customHeight="1">
      <c r="A78" s="9"/>
      <c r="B78" s="47"/>
      <c r="C78" s="47"/>
      <c r="D78" s="560" t="s">
        <v>62</v>
      </c>
      <c r="E78" s="561"/>
      <c r="F78" s="561"/>
      <c r="G78" s="561"/>
      <c r="H78" s="561"/>
      <c r="I78" s="561"/>
      <c r="J78" s="564" t="s">
        <v>63</v>
      </c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4" t="s">
        <v>64</v>
      </c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26"/>
      <c r="AU78" s="564" t="s">
        <v>26</v>
      </c>
      <c r="AV78" s="561"/>
      <c r="AW78" s="561"/>
      <c r="AX78" s="561"/>
      <c r="AY78" s="561"/>
      <c r="AZ78" s="561"/>
      <c r="BA78" s="561"/>
      <c r="BB78" s="561"/>
      <c r="BC78" s="677" t="s">
        <v>86</v>
      </c>
      <c r="BD78" s="678"/>
      <c r="BE78" s="678"/>
      <c r="BF78" s="678"/>
      <c r="BG78" s="678"/>
      <c r="BH78" s="678"/>
      <c r="BI78" s="678"/>
      <c r="BJ78" s="678"/>
      <c r="BK78" s="678"/>
      <c r="BL78" s="679"/>
      <c r="BM78" s="679"/>
      <c r="BN78" s="679"/>
      <c r="BO78" s="680"/>
      <c r="BP78" s="526"/>
      <c r="BQ78" s="207"/>
      <c r="BR78" s="207"/>
      <c r="BS78" s="207"/>
      <c r="BT78" s="207"/>
      <c r="BU78" s="207"/>
      <c r="BV78" s="207"/>
      <c r="BW78" s="207"/>
      <c r="BX78" s="208"/>
      <c r="BY78" s="9"/>
      <c r="BZ78" s="9"/>
      <c r="CA78" s="9"/>
      <c r="CB78" s="103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</row>
    <row r="79" spans="1:158" ht="11.25" customHeight="1" thickBot="1">
      <c r="A79" s="9"/>
      <c r="B79" s="47"/>
      <c r="C79" s="47"/>
      <c r="D79" s="562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5"/>
      <c r="AU79" s="563"/>
      <c r="AV79" s="563"/>
      <c r="AW79" s="563"/>
      <c r="AX79" s="563"/>
      <c r="AY79" s="563"/>
      <c r="AZ79" s="563"/>
      <c r="BA79" s="563"/>
      <c r="BB79" s="563"/>
      <c r="BC79" s="565"/>
      <c r="BD79" s="681"/>
      <c r="BE79" s="681"/>
      <c r="BF79" s="681"/>
      <c r="BG79" s="681"/>
      <c r="BH79" s="681"/>
      <c r="BI79" s="681"/>
      <c r="BJ79" s="681"/>
      <c r="BK79" s="681"/>
      <c r="BL79" s="682"/>
      <c r="BM79" s="682"/>
      <c r="BN79" s="682"/>
      <c r="BO79" s="683"/>
      <c r="BP79" s="203"/>
      <c r="BQ79" s="204"/>
      <c r="BR79" s="204"/>
      <c r="BS79" s="204"/>
      <c r="BT79" s="204"/>
      <c r="BU79" s="204"/>
      <c r="BV79" s="204"/>
      <c r="BW79" s="204"/>
      <c r="BX79" s="205"/>
      <c r="BY79" s="9"/>
      <c r="BZ79" s="9"/>
      <c r="CA79" s="9"/>
      <c r="CB79" s="103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</row>
    <row r="80" spans="1:158" ht="11.25" customHeight="1">
      <c r="A80" s="9"/>
      <c r="B80" s="47"/>
      <c r="C80" s="47"/>
      <c r="D80" s="997" t="s">
        <v>71</v>
      </c>
      <c r="E80" s="998"/>
      <c r="F80" s="998"/>
      <c r="G80" s="552"/>
      <c r="H80" s="552"/>
      <c r="I80" s="552"/>
      <c r="J80" s="999" t="s">
        <v>78</v>
      </c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1000" t="s">
        <v>77</v>
      </c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4"/>
      <c r="AI80" s="1001">
        <f>IF(FT26=0,"",SUMIF($BL$41:$BL$76,FL26,$BC$41:$BC$76))</f>
        <v>4753</v>
      </c>
      <c r="AJ80" s="1001"/>
      <c r="AK80" s="1001"/>
      <c r="AL80" s="1001"/>
      <c r="AM80" s="1002"/>
      <c r="AN80" s="1002"/>
      <c r="AO80" s="1002"/>
      <c r="AP80" s="1002"/>
      <c r="AQ80" s="555"/>
      <c r="AR80" s="555"/>
      <c r="AS80" s="555"/>
      <c r="AT80" s="555"/>
      <c r="AU80" s="1003">
        <f>IF(AI80="","",ROUNDDOWN(AI80*FP26,0))</f>
        <v>475</v>
      </c>
      <c r="AV80" s="1003"/>
      <c r="AW80" s="1003"/>
      <c r="AX80" s="1003"/>
      <c r="AY80" s="1003"/>
      <c r="AZ80" s="1003"/>
      <c r="BA80" s="1004"/>
      <c r="BB80" s="1004"/>
      <c r="BC80" s="684">
        <f>AI80+AU80</f>
        <v>5228</v>
      </c>
      <c r="BD80" s="685"/>
      <c r="BE80" s="686"/>
      <c r="BF80" s="686"/>
      <c r="BG80" s="686"/>
      <c r="BH80" s="686"/>
      <c r="BI80" s="686"/>
      <c r="BJ80" s="686"/>
      <c r="BK80" s="686"/>
      <c r="BL80" s="207"/>
      <c r="BM80" s="207"/>
      <c r="BN80" s="207"/>
      <c r="BO80" s="687"/>
      <c r="BP80" s="206"/>
      <c r="BQ80" s="207"/>
      <c r="BR80" s="207"/>
      <c r="BS80" s="207"/>
      <c r="BT80" s="207"/>
      <c r="BU80" s="207"/>
      <c r="BV80" s="207"/>
      <c r="BW80" s="207"/>
      <c r="BX80" s="208"/>
      <c r="BY80" s="9"/>
      <c r="BZ80" s="9"/>
      <c r="CA80" s="9"/>
      <c r="CB80" s="103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</row>
    <row r="81" spans="1:156" ht="11.25" customHeight="1">
      <c r="A81" s="9"/>
      <c r="B81" s="47"/>
      <c r="C81" s="47"/>
      <c r="D81" s="976"/>
      <c r="E81" s="977"/>
      <c r="F81" s="977"/>
      <c r="G81" s="349"/>
      <c r="H81" s="349"/>
      <c r="I81" s="349"/>
      <c r="J81" s="340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6"/>
      <c r="AI81" s="982"/>
      <c r="AJ81" s="982"/>
      <c r="AK81" s="982"/>
      <c r="AL81" s="982"/>
      <c r="AM81" s="983"/>
      <c r="AN81" s="983"/>
      <c r="AO81" s="983"/>
      <c r="AP81" s="983"/>
      <c r="AQ81" s="352"/>
      <c r="AR81" s="352"/>
      <c r="AS81" s="352"/>
      <c r="AT81" s="352"/>
      <c r="AU81" s="1005"/>
      <c r="AV81" s="1005"/>
      <c r="AW81" s="1005"/>
      <c r="AX81" s="1005"/>
      <c r="AY81" s="1005"/>
      <c r="AZ81" s="1005"/>
      <c r="BA81" s="1006"/>
      <c r="BB81" s="1006"/>
      <c r="BC81" s="688"/>
      <c r="BD81" s="689"/>
      <c r="BE81" s="690"/>
      <c r="BF81" s="690"/>
      <c r="BG81" s="690"/>
      <c r="BH81" s="690"/>
      <c r="BI81" s="690"/>
      <c r="BJ81" s="690"/>
      <c r="BK81" s="690"/>
      <c r="BL81" s="528"/>
      <c r="BM81" s="528"/>
      <c r="BN81" s="528"/>
      <c r="BO81" s="691"/>
      <c r="BP81" s="527"/>
      <c r="BQ81" s="528"/>
      <c r="BR81" s="528"/>
      <c r="BS81" s="528"/>
      <c r="BT81" s="528"/>
      <c r="BU81" s="528"/>
      <c r="BV81" s="528"/>
      <c r="BW81" s="528"/>
      <c r="BX81" s="529"/>
      <c r="BY81" s="9"/>
      <c r="BZ81" s="9"/>
      <c r="CA81" s="9"/>
      <c r="CB81" s="103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</row>
    <row r="82" spans="1:156" ht="11.25" customHeight="1">
      <c r="A82" s="9"/>
      <c r="B82" s="47"/>
      <c r="C82" s="47"/>
      <c r="D82" s="976" t="s">
        <v>73</v>
      </c>
      <c r="E82" s="977"/>
      <c r="F82" s="977"/>
      <c r="G82" s="349"/>
      <c r="H82" s="349"/>
      <c r="I82" s="349"/>
      <c r="J82" s="980" t="s">
        <v>79</v>
      </c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981" t="s">
        <v>77</v>
      </c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1"/>
      <c r="AI82" s="982">
        <f>IF(FT28=0,"",SUMIF($BL$41:$BL$76,FL28,$BC$41:$BC$76))</f>
        <v>5000</v>
      </c>
      <c r="AJ82" s="982"/>
      <c r="AK82" s="982"/>
      <c r="AL82" s="982"/>
      <c r="AM82" s="983"/>
      <c r="AN82" s="983"/>
      <c r="AO82" s="983"/>
      <c r="AP82" s="983"/>
      <c r="AQ82" s="352"/>
      <c r="AR82" s="352"/>
      <c r="AS82" s="352"/>
      <c r="AT82" s="352"/>
      <c r="AU82" s="986">
        <f>IF(AI82="","",ROUNDDOWN(AI82*FP28,0))</f>
        <v>400</v>
      </c>
      <c r="AV82" s="986"/>
      <c r="AW82" s="986"/>
      <c r="AX82" s="986"/>
      <c r="AY82" s="986"/>
      <c r="AZ82" s="986"/>
      <c r="BA82" s="987"/>
      <c r="BB82" s="987"/>
      <c r="BC82" s="692">
        <f>AI82+AU82</f>
        <v>5400</v>
      </c>
      <c r="BD82" s="693"/>
      <c r="BE82" s="694"/>
      <c r="BF82" s="694"/>
      <c r="BG82" s="694"/>
      <c r="BH82" s="694"/>
      <c r="BI82" s="694"/>
      <c r="BJ82" s="694"/>
      <c r="BK82" s="694"/>
      <c r="BL82" s="201"/>
      <c r="BM82" s="201"/>
      <c r="BN82" s="201"/>
      <c r="BO82" s="695"/>
      <c r="BP82" s="200"/>
      <c r="BQ82" s="201"/>
      <c r="BR82" s="201"/>
      <c r="BS82" s="201"/>
      <c r="BT82" s="201"/>
      <c r="BU82" s="201"/>
      <c r="BV82" s="201"/>
      <c r="BW82" s="201"/>
      <c r="BX82" s="202"/>
      <c r="BY82" s="9"/>
      <c r="BZ82" s="9"/>
      <c r="CA82" s="9"/>
      <c r="CB82" s="103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</row>
    <row r="83" spans="1:156" ht="11.25" customHeight="1">
      <c r="A83" s="9"/>
      <c r="B83" s="47"/>
      <c r="C83" s="47"/>
      <c r="D83" s="993"/>
      <c r="E83" s="994"/>
      <c r="F83" s="994"/>
      <c r="G83" s="546"/>
      <c r="H83" s="546"/>
      <c r="I83" s="546"/>
      <c r="J83" s="568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1"/>
      <c r="AI83" s="995"/>
      <c r="AJ83" s="995"/>
      <c r="AK83" s="995"/>
      <c r="AL83" s="995"/>
      <c r="AM83" s="996"/>
      <c r="AN83" s="996"/>
      <c r="AO83" s="996"/>
      <c r="AP83" s="996"/>
      <c r="AQ83" s="549"/>
      <c r="AR83" s="549"/>
      <c r="AS83" s="549"/>
      <c r="AT83" s="549"/>
      <c r="AU83" s="986"/>
      <c r="AV83" s="986"/>
      <c r="AW83" s="986"/>
      <c r="AX83" s="986"/>
      <c r="AY83" s="986"/>
      <c r="AZ83" s="986"/>
      <c r="BA83" s="987"/>
      <c r="BB83" s="987"/>
      <c r="BC83" s="688"/>
      <c r="BD83" s="689"/>
      <c r="BE83" s="690"/>
      <c r="BF83" s="690"/>
      <c r="BG83" s="690"/>
      <c r="BH83" s="690"/>
      <c r="BI83" s="690"/>
      <c r="BJ83" s="690"/>
      <c r="BK83" s="690"/>
      <c r="BL83" s="528"/>
      <c r="BM83" s="528"/>
      <c r="BN83" s="528"/>
      <c r="BO83" s="691"/>
      <c r="BP83" s="527"/>
      <c r="BQ83" s="528"/>
      <c r="BR83" s="528"/>
      <c r="BS83" s="528"/>
      <c r="BT83" s="528"/>
      <c r="BU83" s="528"/>
      <c r="BV83" s="528"/>
      <c r="BW83" s="528"/>
      <c r="BX83" s="529"/>
      <c r="BY83" s="9"/>
      <c r="BZ83" s="9"/>
      <c r="CA83" s="9"/>
      <c r="CB83" s="103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</row>
    <row r="84" spans="1:156" ht="11.25" customHeight="1">
      <c r="A84" s="9"/>
      <c r="B84" s="47"/>
      <c r="C84" s="47"/>
      <c r="D84" s="976" t="s">
        <v>75</v>
      </c>
      <c r="E84" s="977"/>
      <c r="F84" s="977"/>
      <c r="G84" s="349"/>
      <c r="H84" s="349"/>
      <c r="I84" s="349"/>
      <c r="J84" s="980" t="s">
        <v>80</v>
      </c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981" t="s">
        <v>77</v>
      </c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1"/>
      <c r="AI84" s="982">
        <f>IF(FT32=0,"",SUMIF($BL$41:$BL$76,FL32,$BC$41:$BC$76))</f>
        <v>60000</v>
      </c>
      <c r="AJ84" s="982"/>
      <c r="AK84" s="982"/>
      <c r="AL84" s="982"/>
      <c r="AM84" s="983"/>
      <c r="AN84" s="983"/>
      <c r="AO84" s="983"/>
      <c r="AP84" s="983"/>
      <c r="AQ84" s="352"/>
      <c r="AR84" s="352"/>
      <c r="AS84" s="352"/>
      <c r="AT84" s="352"/>
      <c r="AU84" s="986"/>
      <c r="AV84" s="986"/>
      <c r="AW84" s="986"/>
      <c r="AX84" s="986"/>
      <c r="AY84" s="986"/>
      <c r="AZ84" s="986"/>
      <c r="BA84" s="987"/>
      <c r="BB84" s="987"/>
      <c r="BC84" s="692">
        <f t="shared" ref="BC84" si="2">AI84+AU84</f>
        <v>60000</v>
      </c>
      <c r="BD84" s="693"/>
      <c r="BE84" s="694"/>
      <c r="BF84" s="694"/>
      <c r="BG84" s="694"/>
      <c r="BH84" s="694"/>
      <c r="BI84" s="694"/>
      <c r="BJ84" s="694"/>
      <c r="BK84" s="694"/>
      <c r="BL84" s="201"/>
      <c r="BM84" s="201"/>
      <c r="BN84" s="201"/>
      <c r="BO84" s="695"/>
      <c r="BP84" s="200"/>
      <c r="BQ84" s="201"/>
      <c r="BR84" s="201"/>
      <c r="BS84" s="201"/>
      <c r="BT84" s="201"/>
      <c r="BU84" s="201"/>
      <c r="BV84" s="201"/>
      <c r="BW84" s="201"/>
      <c r="BX84" s="202"/>
      <c r="BY84" s="9"/>
      <c r="BZ84" s="9"/>
      <c r="CA84" s="9"/>
      <c r="CB84" s="103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</row>
    <row r="85" spans="1:156" ht="11.25" customHeight="1">
      <c r="A85" s="9"/>
      <c r="B85" s="47"/>
      <c r="C85" s="47"/>
      <c r="D85" s="976"/>
      <c r="E85" s="977"/>
      <c r="F85" s="977"/>
      <c r="G85" s="349"/>
      <c r="H85" s="349"/>
      <c r="I85" s="349"/>
      <c r="J85" s="568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1"/>
      <c r="AI85" s="982"/>
      <c r="AJ85" s="982"/>
      <c r="AK85" s="982"/>
      <c r="AL85" s="982"/>
      <c r="AM85" s="983"/>
      <c r="AN85" s="983"/>
      <c r="AO85" s="983"/>
      <c r="AP85" s="983"/>
      <c r="AQ85" s="352"/>
      <c r="AR85" s="352"/>
      <c r="AS85" s="352"/>
      <c r="AT85" s="352"/>
      <c r="AU85" s="986"/>
      <c r="AV85" s="986"/>
      <c r="AW85" s="986"/>
      <c r="AX85" s="986"/>
      <c r="AY85" s="986"/>
      <c r="AZ85" s="986"/>
      <c r="BA85" s="987"/>
      <c r="BB85" s="987"/>
      <c r="BC85" s="688"/>
      <c r="BD85" s="689"/>
      <c r="BE85" s="690"/>
      <c r="BF85" s="690"/>
      <c r="BG85" s="690"/>
      <c r="BH85" s="690"/>
      <c r="BI85" s="690"/>
      <c r="BJ85" s="690"/>
      <c r="BK85" s="690"/>
      <c r="BL85" s="528"/>
      <c r="BM85" s="528"/>
      <c r="BN85" s="528"/>
      <c r="BO85" s="691"/>
      <c r="BP85" s="527"/>
      <c r="BQ85" s="528"/>
      <c r="BR85" s="528"/>
      <c r="BS85" s="528"/>
      <c r="BT85" s="528"/>
      <c r="BU85" s="528"/>
      <c r="BV85" s="528"/>
      <c r="BW85" s="528"/>
      <c r="BX85" s="529"/>
      <c r="BY85" s="9"/>
      <c r="BZ85" s="9"/>
      <c r="CA85" s="9"/>
      <c r="CB85" s="103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</row>
    <row r="86" spans="1:156" ht="11.25" customHeight="1">
      <c r="A86" s="9"/>
      <c r="B86" s="47"/>
      <c r="C86" s="47"/>
      <c r="D86" s="976" t="s">
        <v>76</v>
      </c>
      <c r="E86" s="977"/>
      <c r="F86" s="977"/>
      <c r="G86" s="349"/>
      <c r="H86" s="349"/>
      <c r="I86" s="349"/>
      <c r="J86" s="980" t="s">
        <v>81</v>
      </c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981" t="s">
        <v>77</v>
      </c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1"/>
      <c r="AI86" s="982">
        <f>IF(FT34=0,"",SUMIF($BL$41:$BL$76,FL34,$BC$41:$BC$76))</f>
        <v>50</v>
      </c>
      <c r="AJ86" s="982"/>
      <c r="AK86" s="982"/>
      <c r="AL86" s="982"/>
      <c r="AM86" s="983"/>
      <c r="AN86" s="983"/>
      <c r="AO86" s="983"/>
      <c r="AP86" s="983"/>
      <c r="AQ86" s="352"/>
      <c r="AR86" s="352"/>
      <c r="AS86" s="352"/>
      <c r="AT86" s="352"/>
      <c r="AU86" s="986"/>
      <c r="AV86" s="986"/>
      <c r="AW86" s="986"/>
      <c r="AX86" s="986"/>
      <c r="AY86" s="986"/>
      <c r="AZ86" s="986"/>
      <c r="BA86" s="987"/>
      <c r="BB86" s="987"/>
      <c r="BC86" s="692">
        <f t="shared" ref="BC86" si="3">AI86+AU86</f>
        <v>50</v>
      </c>
      <c r="BD86" s="693"/>
      <c r="BE86" s="694"/>
      <c r="BF86" s="694"/>
      <c r="BG86" s="694"/>
      <c r="BH86" s="694"/>
      <c r="BI86" s="694"/>
      <c r="BJ86" s="694"/>
      <c r="BK86" s="694"/>
      <c r="BL86" s="201"/>
      <c r="BM86" s="201"/>
      <c r="BN86" s="201"/>
      <c r="BO86" s="695"/>
      <c r="BP86" s="200"/>
      <c r="BQ86" s="201"/>
      <c r="BR86" s="201"/>
      <c r="BS86" s="201"/>
      <c r="BT86" s="201"/>
      <c r="BU86" s="201"/>
      <c r="BV86" s="201"/>
      <c r="BW86" s="201"/>
      <c r="BX86" s="202"/>
      <c r="BY86" s="9"/>
      <c r="BZ86" s="9"/>
      <c r="CA86" s="9"/>
      <c r="CB86" s="103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</row>
    <row r="87" spans="1:156" ht="11.25" customHeight="1" thickBot="1">
      <c r="A87" s="9"/>
      <c r="B87" s="47"/>
      <c r="C87" s="47"/>
      <c r="D87" s="978"/>
      <c r="E87" s="979"/>
      <c r="F87" s="979"/>
      <c r="G87" s="357"/>
      <c r="H87" s="357"/>
      <c r="I87" s="357"/>
      <c r="J87" s="572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5"/>
      <c r="AI87" s="984"/>
      <c r="AJ87" s="984"/>
      <c r="AK87" s="984"/>
      <c r="AL87" s="984"/>
      <c r="AM87" s="985"/>
      <c r="AN87" s="985"/>
      <c r="AO87" s="985"/>
      <c r="AP87" s="985"/>
      <c r="AQ87" s="578"/>
      <c r="AR87" s="578"/>
      <c r="AS87" s="578"/>
      <c r="AT87" s="578"/>
      <c r="AU87" s="988"/>
      <c r="AV87" s="988"/>
      <c r="AW87" s="988"/>
      <c r="AX87" s="988"/>
      <c r="AY87" s="988"/>
      <c r="AZ87" s="988"/>
      <c r="BA87" s="989"/>
      <c r="BB87" s="989"/>
      <c r="BC87" s="990"/>
      <c r="BD87" s="991"/>
      <c r="BE87" s="992"/>
      <c r="BF87" s="992"/>
      <c r="BG87" s="992"/>
      <c r="BH87" s="992"/>
      <c r="BI87" s="992"/>
      <c r="BJ87" s="992"/>
      <c r="BK87" s="992"/>
      <c r="BL87" s="204"/>
      <c r="BM87" s="204"/>
      <c r="BN87" s="204"/>
      <c r="BO87" s="699"/>
      <c r="BP87" s="203"/>
      <c r="BQ87" s="204"/>
      <c r="BR87" s="204"/>
      <c r="BS87" s="204"/>
      <c r="BT87" s="204"/>
      <c r="BU87" s="204"/>
      <c r="BV87" s="204"/>
      <c r="BW87" s="204"/>
      <c r="BX87" s="205"/>
      <c r="BY87" s="9"/>
      <c r="BZ87" s="9"/>
      <c r="CA87" s="9"/>
      <c r="CB87" s="103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</row>
    <row r="88" spans="1:156" ht="11.25" customHeight="1">
      <c r="A88" s="9"/>
      <c r="B88" s="47"/>
      <c r="C88" s="47"/>
      <c r="D88" s="9"/>
      <c r="E88" s="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560" t="s">
        <v>82</v>
      </c>
      <c r="AJ88" s="674"/>
      <c r="AK88" s="674"/>
      <c r="AL88" s="674"/>
      <c r="AM88" s="674"/>
      <c r="AN88" s="674"/>
      <c r="AO88" s="674"/>
      <c r="AP88" s="674"/>
      <c r="AQ88" s="674"/>
      <c r="AR88" s="674"/>
      <c r="AS88" s="674"/>
      <c r="AT88" s="674"/>
      <c r="AU88" s="674"/>
      <c r="AV88" s="674"/>
      <c r="AW88" s="674"/>
      <c r="AX88" s="674"/>
      <c r="AY88" s="674"/>
      <c r="AZ88" s="674"/>
      <c r="BA88" s="674"/>
      <c r="BB88" s="674"/>
      <c r="BC88" s="696">
        <f>SUM(BC80:BK87)</f>
        <v>70678</v>
      </c>
      <c r="BD88" s="697"/>
      <c r="BE88" s="698"/>
      <c r="BF88" s="698"/>
      <c r="BG88" s="698"/>
      <c r="BH88" s="698"/>
      <c r="BI88" s="698"/>
      <c r="BJ88" s="698"/>
      <c r="BK88" s="698"/>
      <c r="BL88" s="207"/>
      <c r="BM88" s="207"/>
      <c r="BN88" s="207"/>
      <c r="BO88" s="687"/>
      <c r="BP88" s="206"/>
      <c r="BQ88" s="207"/>
      <c r="BR88" s="207"/>
      <c r="BS88" s="207"/>
      <c r="BT88" s="207"/>
      <c r="BU88" s="207"/>
      <c r="BV88" s="207"/>
      <c r="BW88" s="207"/>
      <c r="BX88" s="208"/>
      <c r="BY88" s="9"/>
      <c r="BZ88" s="9"/>
      <c r="CA88" s="9"/>
      <c r="CB88" s="103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</row>
    <row r="89" spans="1:156" ht="11.25" customHeight="1" thickBot="1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675"/>
      <c r="AJ89" s="676"/>
      <c r="AK89" s="676"/>
      <c r="AL89" s="676"/>
      <c r="AM89" s="676"/>
      <c r="AN89" s="676"/>
      <c r="AO89" s="676"/>
      <c r="AP89" s="676"/>
      <c r="AQ89" s="676"/>
      <c r="AR89" s="676"/>
      <c r="AS89" s="676"/>
      <c r="AT89" s="676"/>
      <c r="AU89" s="676"/>
      <c r="AV89" s="676"/>
      <c r="AW89" s="676"/>
      <c r="AX89" s="676"/>
      <c r="AY89" s="676"/>
      <c r="AZ89" s="676"/>
      <c r="BA89" s="676"/>
      <c r="BB89" s="676"/>
      <c r="BC89" s="647"/>
      <c r="BD89" s="648"/>
      <c r="BE89" s="649"/>
      <c r="BF89" s="649"/>
      <c r="BG89" s="649"/>
      <c r="BH89" s="649"/>
      <c r="BI89" s="649"/>
      <c r="BJ89" s="649"/>
      <c r="BK89" s="649"/>
      <c r="BL89" s="204"/>
      <c r="BM89" s="204"/>
      <c r="BN89" s="204"/>
      <c r="BO89" s="699"/>
      <c r="BP89" s="203"/>
      <c r="BQ89" s="204"/>
      <c r="BR89" s="204"/>
      <c r="BS89" s="204"/>
      <c r="BT89" s="204"/>
      <c r="BU89" s="204"/>
      <c r="BV89" s="204"/>
      <c r="BW89" s="204"/>
      <c r="BX89" s="205"/>
      <c r="BY89" s="9"/>
      <c r="BZ89" s="9"/>
      <c r="CA89" s="9"/>
      <c r="CB89" s="103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</row>
    <row r="90" spans="1:156" ht="11.25" customHeight="1">
      <c r="A90" s="9"/>
      <c r="B90" s="47"/>
      <c r="C90" s="47"/>
      <c r="D90" s="530" t="s">
        <v>74</v>
      </c>
      <c r="E90" s="530"/>
      <c r="F90" s="530"/>
      <c r="G90" s="530"/>
      <c r="H90" s="530"/>
      <c r="I90" s="530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49"/>
      <c r="BD90" s="49"/>
      <c r="BE90" s="50"/>
      <c r="BF90" s="50"/>
      <c r="BG90" s="50"/>
      <c r="BH90" s="50"/>
      <c r="BI90" s="50"/>
      <c r="BJ90" s="50"/>
      <c r="BK90" s="50"/>
      <c r="BL90" s="52"/>
      <c r="BM90" s="52"/>
      <c r="BN90" s="52"/>
      <c r="BO90" s="52"/>
      <c r="BP90" s="40"/>
      <c r="BQ90" s="40"/>
      <c r="BR90" s="40"/>
      <c r="BS90" s="40"/>
      <c r="BT90" s="40"/>
      <c r="BU90" s="40"/>
      <c r="BV90" s="40"/>
      <c r="BW90" s="40"/>
      <c r="BX90" s="40"/>
      <c r="BY90" s="9"/>
      <c r="BZ90" s="9"/>
      <c r="CA90" s="9"/>
      <c r="CB90" s="103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</row>
    <row r="91" spans="1:156" ht="9" customHeight="1">
      <c r="A91" s="9"/>
      <c r="B91" s="47"/>
      <c r="C91" s="47"/>
      <c r="D91" s="533" t="s">
        <v>69</v>
      </c>
      <c r="E91" s="534"/>
      <c r="F91" s="532" t="s">
        <v>65</v>
      </c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103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</row>
    <row r="92" spans="1:156" ht="9" customHeight="1">
      <c r="A92" s="9"/>
      <c r="B92" s="9"/>
      <c r="C92" s="9"/>
      <c r="D92" s="534"/>
      <c r="E92" s="534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103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</row>
    <row r="93" spans="1:156" ht="9" customHeight="1">
      <c r="A93" s="9"/>
      <c r="B93" s="9"/>
      <c r="C93" s="9"/>
      <c r="D93" s="533" t="s">
        <v>69</v>
      </c>
      <c r="E93" s="534"/>
      <c r="F93" s="543" t="s">
        <v>110</v>
      </c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103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</row>
    <row r="94" spans="1:156" ht="9" customHeight="1">
      <c r="A94" s="9"/>
      <c r="B94" s="9"/>
      <c r="C94" s="9"/>
      <c r="D94" s="534"/>
      <c r="E94" s="534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103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</row>
    <row r="95" spans="1:156" ht="9" customHeight="1">
      <c r="A95" s="9"/>
      <c r="B95" s="9"/>
      <c r="C95" s="9"/>
      <c r="D95" s="530"/>
      <c r="E95" s="531"/>
      <c r="F95" s="532" t="s">
        <v>66</v>
      </c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103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</row>
    <row r="96" spans="1:156" ht="9" customHeight="1">
      <c r="A96" s="9"/>
      <c r="B96" s="9"/>
      <c r="C96" s="9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103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</row>
    <row r="97" spans="1:156" ht="9" customHeight="1">
      <c r="A97" s="9"/>
      <c r="B97" s="9"/>
      <c r="C97" s="9"/>
      <c r="D97" s="530"/>
      <c r="E97" s="531"/>
      <c r="F97" s="532" t="s">
        <v>67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  <c r="AN97" s="531"/>
      <c r="AO97" s="531"/>
      <c r="AP97" s="531"/>
      <c r="AQ97" s="531"/>
      <c r="AR97" s="531"/>
      <c r="AS97" s="531"/>
      <c r="AT97" s="53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103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</row>
    <row r="98" spans="1:156" ht="9" customHeight="1">
      <c r="A98" s="9"/>
      <c r="B98" s="9"/>
      <c r="C98" s="9"/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  <c r="AN98" s="531"/>
      <c r="AO98" s="531"/>
      <c r="AP98" s="531"/>
      <c r="AQ98" s="531"/>
      <c r="AR98" s="531"/>
      <c r="AS98" s="531"/>
      <c r="AT98" s="53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103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</row>
    <row r="99" spans="1:156" ht="9" customHeight="1">
      <c r="A99" s="9"/>
      <c r="B99" s="9"/>
      <c r="C99" s="9"/>
      <c r="D99" s="530"/>
      <c r="E99" s="531"/>
      <c r="F99" s="532" t="s">
        <v>68</v>
      </c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103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</row>
    <row r="100" spans="1:156" ht="9" customHeight="1">
      <c r="A100" s="9"/>
      <c r="B100" s="9"/>
      <c r="C100" s="9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  <c r="AN100" s="531"/>
      <c r="AO100" s="531"/>
      <c r="AP100" s="531"/>
      <c r="AQ100" s="531"/>
      <c r="AR100" s="531"/>
      <c r="AS100" s="531"/>
      <c r="AT100" s="53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103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</row>
    <row r="101" spans="1:156" ht="9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111" t="s">
        <v>87</v>
      </c>
      <c r="BZ101" s="112"/>
      <c r="CA101" s="9"/>
      <c r="CB101" s="103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</row>
  </sheetData>
  <mergeCells count="336">
    <mergeCell ref="FE1:FZ2"/>
    <mergeCell ref="BQ2:BW3"/>
    <mergeCell ref="AD3:AV5"/>
    <mergeCell ref="AD6:AV7"/>
    <mergeCell ref="FE8:FL9"/>
    <mergeCell ref="FM8:FS8"/>
    <mergeCell ref="FU8:FV8"/>
    <mergeCell ref="D9:AH11"/>
    <mergeCell ref="FE11:FL12"/>
    <mergeCell ref="BE6:BH7"/>
    <mergeCell ref="BI6:BJ7"/>
    <mergeCell ref="BK6:BM7"/>
    <mergeCell ref="BN6:BO7"/>
    <mergeCell ref="BP6:BR7"/>
    <mergeCell ref="BS6:BT7"/>
    <mergeCell ref="BU6:BW7"/>
    <mergeCell ref="D16:J17"/>
    <mergeCell ref="AZ16:BB17"/>
    <mergeCell ref="AQ12:AW13"/>
    <mergeCell ref="AZ12:BA13"/>
    <mergeCell ref="BB12:BD13"/>
    <mergeCell ref="BE12:BE13"/>
    <mergeCell ref="L12:Y13"/>
    <mergeCell ref="AB12:AF13"/>
    <mergeCell ref="FM11:FP11"/>
    <mergeCell ref="D12:J13"/>
    <mergeCell ref="Z12:AA13"/>
    <mergeCell ref="FK16:FO17"/>
    <mergeCell ref="FP16:FX16"/>
    <mergeCell ref="L16:AK17"/>
    <mergeCell ref="AQ18:AW19"/>
    <mergeCell ref="AZ18:BW19"/>
    <mergeCell ref="FK18:FO19"/>
    <mergeCell ref="FP18:FX18"/>
    <mergeCell ref="BF12:BI13"/>
    <mergeCell ref="FE14:FJ19"/>
    <mergeCell ref="FK14:FO15"/>
    <mergeCell ref="FP14:FX14"/>
    <mergeCell ref="FL22:FO23"/>
    <mergeCell ref="FE22:FK23"/>
    <mergeCell ref="AZ14:BW15"/>
    <mergeCell ref="BC16:BK17"/>
    <mergeCell ref="BL16:BN17"/>
    <mergeCell ref="BO16:BW17"/>
    <mergeCell ref="FP28:FS29"/>
    <mergeCell ref="E26:G27"/>
    <mergeCell ref="H26:J27"/>
    <mergeCell ref="FE26:FK35"/>
    <mergeCell ref="FL26:FO27"/>
    <mergeCell ref="AF27:AG27"/>
    <mergeCell ref="AH27:AI27"/>
    <mergeCell ref="AJ27:AK27"/>
    <mergeCell ref="AQ27:BA29"/>
    <mergeCell ref="AF25:AG26"/>
    <mergeCell ref="AH25:AI26"/>
    <mergeCell ref="AJ25:AK26"/>
    <mergeCell ref="BE25:BK26"/>
    <mergeCell ref="AH30:AI30"/>
    <mergeCell ref="AJ30:AK30"/>
    <mergeCell ref="AQ30:BA32"/>
    <mergeCell ref="BC30:BK32"/>
    <mergeCell ref="D35:K36"/>
    <mergeCell ref="L35:N36"/>
    <mergeCell ref="O35:Q36"/>
    <mergeCell ref="R35:T36"/>
    <mergeCell ref="Z28:AA29"/>
    <mergeCell ref="FP26:FS27"/>
    <mergeCell ref="FT26:FW27"/>
    <mergeCell ref="L27:Q27"/>
    <mergeCell ref="R27:S27"/>
    <mergeCell ref="T27:U27"/>
    <mergeCell ref="V27:W27"/>
    <mergeCell ref="X27:Y27"/>
    <mergeCell ref="Z27:AA27"/>
    <mergeCell ref="AB27:AC27"/>
    <mergeCell ref="AD27:AE27"/>
    <mergeCell ref="T25:U26"/>
    <mergeCell ref="V25:W26"/>
    <mergeCell ref="X25:Y26"/>
    <mergeCell ref="Z25:AA26"/>
    <mergeCell ref="AB25:AC26"/>
    <mergeCell ref="AD25:AE26"/>
    <mergeCell ref="FT28:FW29"/>
    <mergeCell ref="AD28:AE29"/>
    <mergeCell ref="AF28:AG29"/>
    <mergeCell ref="D29:K30"/>
    <mergeCell ref="L30:Q30"/>
    <mergeCell ref="R30:S30"/>
    <mergeCell ref="T30:U30"/>
    <mergeCell ref="V30:W30"/>
    <mergeCell ref="X30:Y30"/>
    <mergeCell ref="Z30:AA30"/>
    <mergeCell ref="AB30:AC30"/>
    <mergeCell ref="AB28:AC29"/>
    <mergeCell ref="FL28:FO29"/>
    <mergeCell ref="BC27:BH29"/>
    <mergeCell ref="BI27:BL29"/>
    <mergeCell ref="BM27:BS29"/>
    <mergeCell ref="BT27:BW29"/>
    <mergeCell ref="L28:Q29"/>
    <mergeCell ref="R28:S29"/>
    <mergeCell ref="T28:U29"/>
    <mergeCell ref="V28:W29"/>
    <mergeCell ref="AD30:AE30"/>
    <mergeCell ref="AF30:AG30"/>
    <mergeCell ref="X28:Y29"/>
    <mergeCell ref="D37:M38"/>
    <mergeCell ref="FL32:FO33"/>
    <mergeCell ref="FP32:FS33"/>
    <mergeCell ref="FT32:FW33"/>
    <mergeCell ref="AQ33:BA35"/>
    <mergeCell ref="FL34:FO35"/>
    <mergeCell ref="FP34:FS35"/>
    <mergeCell ref="FT34:FW35"/>
    <mergeCell ref="Z31:AA32"/>
    <mergeCell ref="AB31:AC32"/>
    <mergeCell ref="AD31:AE32"/>
    <mergeCell ref="AF31:AG32"/>
    <mergeCell ref="AH31:AI32"/>
    <mergeCell ref="AJ31:AK32"/>
    <mergeCell ref="BM30:BN32"/>
    <mergeCell ref="BO30:BW32"/>
    <mergeCell ref="FL30:FO31"/>
    <mergeCell ref="FP30:FS31"/>
    <mergeCell ref="FT30:FW31"/>
    <mergeCell ref="L31:Q32"/>
    <mergeCell ref="R31:S32"/>
    <mergeCell ref="T31:U32"/>
    <mergeCell ref="V31:W32"/>
    <mergeCell ref="X31:Y32"/>
    <mergeCell ref="BL41:BO43"/>
    <mergeCell ref="BP41:BX43"/>
    <mergeCell ref="CD41:CP42"/>
    <mergeCell ref="CQ41:CZ42"/>
    <mergeCell ref="CD43:CP44"/>
    <mergeCell ref="CQ43:CZ44"/>
    <mergeCell ref="BL39:BO40"/>
    <mergeCell ref="BP39:BX40"/>
    <mergeCell ref="B41:C43"/>
    <mergeCell ref="D41:F43"/>
    <mergeCell ref="G41:I43"/>
    <mergeCell ref="J41:AH43"/>
    <mergeCell ref="AI41:AP43"/>
    <mergeCell ref="AQ41:AT43"/>
    <mergeCell ref="AU41:BB43"/>
    <mergeCell ref="BC41:BK43"/>
    <mergeCell ref="D39:I40"/>
    <mergeCell ref="J39:AH40"/>
    <mergeCell ref="AI39:AP40"/>
    <mergeCell ref="AQ39:AT40"/>
    <mergeCell ref="AU39:BB40"/>
    <mergeCell ref="BC39:BK40"/>
    <mergeCell ref="AU44:BB46"/>
    <mergeCell ref="BC44:BK46"/>
    <mergeCell ref="BL44:BO46"/>
    <mergeCell ref="BP44:BX46"/>
    <mergeCell ref="CD45:CP46"/>
    <mergeCell ref="CQ45:CZ46"/>
    <mergeCell ref="B44:C46"/>
    <mergeCell ref="D44:F46"/>
    <mergeCell ref="G44:I46"/>
    <mergeCell ref="J44:AH46"/>
    <mergeCell ref="AI44:AP46"/>
    <mergeCell ref="AQ44:AT46"/>
    <mergeCell ref="AU47:BB49"/>
    <mergeCell ref="BC47:BK49"/>
    <mergeCell ref="BL47:BO49"/>
    <mergeCell ref="BP47:BX49"/>
    <mergeCell ref="B50:C52"/>
    <mergeCell ref="D50:F52"/>
    <mergeCell ref="G50:I52"/>
    <mergeCell ref="J50:AH52"/>
    <mergeCell ref="AI50:AP52"/>
    <mergeCell ref="AQ50:AT52"/>
    <mergeCell ref="B47:C49"/>
    <mergeCell ref="D47:F49"/>
    <mergeCell ref="G47:I49"/>
    <mergeCell ref="J47:AH49"/>
    <mergeCell ref="AI47:AP49"/>
    <mergeCell ref="AQ47:AT49"/>
    <mergeCell ref="AU50:BB52"/>
    <mergeCell ref="BC50:BK52"/>
    <mergeCell ref="BL50:BO52"/>
    <mergeCell ref="BP50:BX52"/>
    <mergeCell ref="BP53:BX55"/>
    <mergeCell ref="B56:C58"/>
    <mergeCell ref="D56:F58"/>
    <mergeCell ref="G56:I58"/>
    <mergeCell ref="J56:AH58"/>
    <mergeCell ref="AI56:AP58"/>
    <mergeCell ref="AQ56:AT58"/>
    <mergeCell ref="AU56:BB58"/>
    <mergeCell ref="BC56:BK58"/>
    <mergeCell ref="BL56:BO58"/>
    <mergeCell ref="BP56:BX58"/>
    <mergeCell ref="B53:C55"/>
    <mergeCell ref="D53:F55"/>
    <mergeCell ref="G53:I55"/>
    <mergeCell ref="J53:AH55"/>
    <mergeCell ref="AI53:AP55"/>
    <mergeCell ref="AQ53:AT55"/>
    <mergeCell ref="AU53:BB55"/>
    <mergeCell ref="BC53:BK55"/>
    <mergeCell ref="BL53:BO55"/>
    <mergeCell ref="BP59:BX61"/>
    <mergeCell ref="B62:C64"/>
    <mergeCell ref="D62:F64"/>
    <mergeCell ref="G62:I64"/>
    <mergeCell ref="J62:AH64"/>
    <mergeCell ref="AI62:AP64"/>
    <mergeCell ref="AQ62:AT64"/>
    <mergeCell ref="AU62:BB64"/>
    <mergeCell ref="BC62:BK64"/>
    <mergeCell ref="BL62:BO64"/>
    <mergeCell ref="BP62:BX64"/>
    <mergeCell ref="B59:C61"/>
    <mergeCell ref="D59:F61"/>
    <mergeCell ref="G59:I61"/>
    <mergeCell ref="J59:AH61"/>
    <mergeCell ref="AI59:AP61"/>
    <mergeCell ref="AQ59:AT61"/>
    <mergeCell ref="AU59:BB61"/>
    <mergeCell ref="BC59:BK61"/>
    <mergeCell ref="BL59:BO61"/>
    <mergeCell ref="BP65:BX67"/>
    <mergeCell ref="B68:C70"/>
    <mergeCell ref="D68:F70"/>
    <mergeCell ref="G68:I70"/>
    <mergeCell ref="J68:AH70"/>
    <mergeCell ref="AI68:AP70"/>
    <mergeCell ref="AQ68:AT70"/>
    <mergeCell ref="AU68:BB70"/>
    <mergeCell ref="BC68:BK70"/>
    <mergeCell ref="BL68:BO70"/>
    <mergeCell ref="BP68:BX70"/>
    <mergeCell ref="B65:C67"/>
    <mergeCell ref="D65:F67"/>
    <mergeCell ref="G65:I67"/>
    <mergeCell ref="J65:AH67"/>
    <mergeCell ref="AI65:AP67"/>
    <mergeCell ref="AQ65:AT67"/>
    <mergeCell ref="AU65:BB67"/>
    <mergeCell ref="BC65:BK67"/>
    <mergeCell ref="BL65:BO67"/>
    <mergeCell ref="BP71:BX73"/>
    <mergeCell ref="B74:C76"/>
    <mergeCell ref="D74:F76"/>
    <mergeCell ref="G74:I76"/>
    <mergeCell ref="J74:AH76"/>
    <mergeCell ref="AI74:AP76"/>
    <mergeCell ref="AQ74:AT76"/>
    <mergeCell ref="AU74:BB76"/>
    <mergeCell ref="BC74:BK76"/>
    <mergeCell ref="BL74:BO76"/>
    <mergeCell ref="BP74:BX76"/>
    <mergeCell ref="B71:C73"/>
    <mergeCell ref="D71:F73"/>
    <mergeCell ref="G71:I73"/>
    <mergeCell ref="J71:AH73"/>
    <mergeCell ref="AI71:AP73"/>
    <mergeCell ref="AQ71:AT73"/>
    <mergeCell ref="AU71:BB73"/>
    <mergeCell ref="BC71:BK73"/>
    <mergeCell ref="BL71:BO73"/>
    <mergeCell ref="D78:I79"/>
    <mergeCell ref="J78:AH79"/>
    <mergeCell ref="AI78:AT79"/>
    <mergeCell ref="AU78:BB79"/>
    <mergeCell ref="BC78:BO79"/>
    <mergeCell ref="BP78:BX79"/>
    <mergeCell ref="BP80:BX81"/>
    <mergeCell ref="D82:I83"/>
    <mergeCell ref="J82:V83"/>
    <mergeCell ref="W82:AH83"/>
    <mergeCell ref="AI82:AT83"/>
    <mergeCell ref="AU82:BB83"/>
    <mergeCell ref="BC82:BO83"/>
    <mergeCell ref="BP82:BX83"/>
    <mergeCell ref="D80:I81"/>
    <mergeCell ref="J80:V81"/>
    <mergeCell ref="W80:AH81"/>
    <mergeCell ref="AI80:AT81"/>
    <mergeCell ref="AU80:BB81"/>
    <mergeCell ref="BC80:BO81"/>
    <mergeCell ref="AI88:BB89"/>
    <mergeCell ref="BC88:BO89"/>
    <mergeCell ref="BP88:BX89"/>
    <mergeCell ref="D90:I90"/>
    <mergeCell ref="D91:E92"/>
    <mergeCell ref="F91:AT92"/>
    <mergeCell ref="BP84:BX85"/>
    <mergeCell ref="D86:I87"/>
    <mergeCell ref="J86:V87"/>
    <mergeCell ref="W86:AH87"/>
    <mergeCell ref="AI86:AT87"/>
    <mergeCell ref="AU86:BB87"/>
    <mergeCell ref="BC86:BO87"/>
    <mergeCell ref="BP86:BX87"/>
    <mergeCell ref="D84:I85"/>
    <mergeCell ref="J84:V85"/>
    <mergeCell ref="W84:AH85"/>
    <mergeCell ref="AI84:AT85"/>
    <mergeCell ref="AU84:BB85"/>
    <mergeCell ref="BC84:BO85"/>
    <mergeCell ref="D99:E100"/>
    <mergeCell ref="F99:AT100"/>
    <mergeCell ref="BY101:BZ101"/>
    <mergeCell ref="D93:E94"/>
    <mergeCell ref="D95:E96"/>
    <mergeCell ref="F95:AT96"/>
    <mergeCell ref="D97:E98"/>
    <mergeCell ref="F97:AT98"/>
    <mergeCell ref="F93:AU94"/>
    <mergeCell ref="AH24:AI24"/>
    <mergeCell ref="AJ24:AK24"/>
    <mergeCell ref="AQ20:AW21"/>
    <mergeCell ref="BC33:BW35"/>
    <mergeCell ref="AZ20:BW21"/>
    <mergeCell ref="AH28:AI29"/>
    <mergeCell ref="AJ28:AK29"/>
    <mergeCell ref="D22:Z23"/>
    <mergeCell ref="AQ22:BH22"/>
    <mergeCell ref="BI22:BW22"/>
    <mergeCell ref="V24:W24"/>
    <mergeCell ref="X24:Y24"/>
    <mergeCell ref="Z24:AA24"/>
    <mergeCell ref="AB24:AC24"/>
    <mergeCell ref="AD24:AE24"/>
    <mergeCell ref="AF24:AG24"/>
    <mergeCell ref="L24:Q24"/>
    <mergeCell ref="R24:S24"/>
    <mergeCell ref="T24:U24"/>
    <mergeCell ref="U35:W36"/>
    <mergeCell ref="BL25:BW26"/>
    <mergeCell ref="L25:Q26"/>
    <mergeCell ref="R25:S26"/>
  </mergeCells>
  <phoneticPr fontId="2"/>
  <dataValidations count="4">
    <dataValidation type="list" allowBlank="1" showInputMessage="1" showErrorMessage="1" sqref="BL41:BO76" xr:uid="{6D7AFCF7-5607-4128-8F0F-16B1C61CCC21}">
      <formula1>"※1,※2,※3,※4"</formula1>
    </dataValidation>
    <dataValidation type="list" allowBlank="1" showInputMessage="1" showErrorMessage="1" sqref="BI27:BL29" xr:uid="{6755B8C4-D39B-4699-9058-056D8B8AFAA4}">
      <formula1>"銀行,信用金庫,信用組合,労働金庫,農協"</formula1>
    </dataValidation>
    <dataValidation type="list" allowBlank="1" showInputMessage="1" showErrorMessage="1" sqref="BT27:BW29" xr:uid="{6DB66BBC-4026-4A9F-9D3E-BA72A9A9A4B5}">
      <formula1>"本店,支店,営業部,出張所"</formula1>
    </dataValidation>
    <dataValidation type="list" allowBlank="1" showInputMessage="1" showErrorMessage="1" sqref="BC30:BK32" xr:uid="{6471FCAA-706F-4816-8DDC-8E3CC64E51C0}">
      <formula1>"普通,当座"</formula1>
    </dataValidation>
  </dataValidations>
  <pageMargins left="0" right="0" top="0.19685039370078741" bottom="0" header="0.31496062992125984" footer="0.31496062992125984"/>
  <pageSetup paperSize="9" scale="80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BC3A-B79A-490F-98C4-4EB0A6232784}">
  <sheetPr>
    <tabColor rgb="FFFFFF00"/>
  </sheetPr>
  <dimension ref="A1:FZ304"/>
  <sheetViews>
    <sheetView showGridLines="0" showZeros="0" view="pageBreakPreview" zoomScale="85" zoomScaleNormal="85" zoomScaleSheetLayoutView="85" workbookViewId="0">
      <selection activeCell="AR10" sqref="AR10"/>
    </sheetView>
  </sheetViews>
  <sheetFormatPr defaultColWidth="1.625" defaultRowHeight="11.25" customHeight="1"/>
  <cols>
    <col min="1" max="62" width="1.625" style="1"/>
    <col min="63" max="63" width="1.625" style="1" customWidth="1"/>
    <col min="64" max="95" width="1.625" style="1"/>
    <col min="96" max="96" width="1.625" style="1" customWidth="1"/>
    <col min="97" max="160" width="1.625" style="1"/>
    <col min="161" max="180" width="1.625" style="1" customWidth="1"/>
    <col min="181" max="16384" width="1.625" style="1"/>
  </cols>
  <sheetData>
    <row r="1" spans="1:182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31"/>
      <c r="CC1" s="9"/>
      <c r="CD1" s="34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3"/>
      <c r="FB1" s="4"/>
      <c r="FE1" s="899" t="s">
        <v>37</v>
      </c>
      <c r="FF1" s="900"/>
      <c r="FG1" s="900"/>
      <c r="FH1" s="900"/>
      <c r="FI1" s="900"/>
      <c r="FJ1" s="900"/>
      <c r="FK1" s="900"/>
      <c r="FL1" s="900"/>
      <c r="FM1" s="900"/>
      <c r="FN1" s="900"/>
      <c r="FO1" s="900"/>
      <c r="FP1" s="900"/>
      <c r="FQ1" s="900"/>
      <c r="FR1" s="900"/>
      <c r="FS1" s="900"/>
      <c r="FT1" s="900"/>
      <c r="FU1" s="900"/>
      <c r="FV1" s="900"/>
      <c r="FW1" s="900"/>
      <c r="FX1" s="900"/>
      <c r="FY1" s="900"/>
      <c r="FZ1" s="900"/>
    </row>
    <row r="2" spans="1:182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01" t="s">
        <v>51</v>
      </c>
      <c r="BR2" s="902"/>
      <c r="BS2" s="902"/>
      <c r="BT2" s="902"/>
      <c r="BU2" s="902"/>
      <c r="BV2" s="902"/>
      <c r="BW2" s="903"/>
      <c r="BX2" s="9"/>
      <c r="BY2" s="9"/>
      <c r="BZ2" s="9"/>
      <c r="CA2" s="9"/>
      <c r="CB2" s="31"/>
      <c r="CC2" s="9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3"/>
      <c r="FB2" s="4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</row>
    <row r="3" spans="1:182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07" t="s">
        <v>17</v>
      </c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04"/>
      <c r="BR3" s="905"/>
      <c r="BS3" s="905"/>
      <c r="BT3" s="905"/>
      <c r="BU3" s="905"/>
      <c r="BV3" s="905"/>
      <c r="BW3" s="906"/>
      <c r="BX3" s="9"/>
      <c r="BY3" s="9"/>
      <c r="BZ3" s="9"/>
      <c r="CA3" s="9"/>
      <c r="CB3" s="31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3"/>
      <c r="FB3" s="4"/>
    </row>
    <row r="4" spans="1:182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31"/>
      <c r="CC4" s="9"/>
      <c r="CD4" s="44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3"/>
      <c r="FB4" s="4"/>
      <c r="FE4" s="1" t="s">
        <v>38</v>
      </c>
      <c r="FW4" s="7"/>
      <c r="FX4" s="7"/>
      <c r="FY4" s="7"/>
    </row>
    <row r="5" spans="1:182" ht="11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31"/>
      <c r="CC5" s="9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3"/>
      <c r="FB5" s="4"/>
      <c r="FW5" s="7"/>
      <c r="FX5" s="7"/>
      <c r="FY5" s="7"/>
    </row>
    <row r="6" spans="1:182" ht="11.25" customHeigh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33" t="s">
        <v>3</v>
      </c>
      <c r="AE6" s="733"/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  <c r="AQ6" s="909"/>
      <c r="AR6" s="909"/>
      <c r="AS6" s="909"/>
      <c r="AT6" s="909"/>
      <c r="AU6" s="733"/>
      <c r="AV6" s="733"/>
      <c r="AW6" s="9"/>
      <c r="AX6" s="9"/>
      <c r="AY6" s="9"/>
      <c r="AZ6" s="9"/>
      <c r="BA6" s="9"/>
      <c r="BB6" s="9"/>
      <c r="BC6" s="9"/>
      <c r="BD6" s="9"/>
      <c r="BE6" s="838" t="s">
        <v>95</v>
      </c>
      <c r="BF6" s="838"/>
      <c r="BG6" s="838"/>
      <c r="BH6" s="838"/>
      <c r="BI6" s="587"/>
      <c r="BJ6" s="587"/>
      <c r="BK6" s="838" t="s">
        <v>96</v>
      </c>
      <c r="BL6" s="838"/>
      <c r="BM6" s="838"/>
      <c r="BN6" s="587"/>
      <c r="BO6" s="587"/>
      <c r="BP6" s="936" t="s">
        <v>97</v>
      </c>
      <c r="BQ6" s="936"/>
      <c r="BR6" s="936"/>
      <c r="BS6" s="587"/>
      <c r="BT6" s="587"/>
      <c r="BU6" s="936" t="s">
        <v>98</v>
      </c>
      <c r="BV6" s="936"/>
      <c r="BW6" s="936"/>
      <c r="BX6" s="9"/>
      <c r="BY6" s="9"/>
      <c r="BZ6" s="9"/>
      <c r="CA6" s="9"/>
      <c r="CB6" s="31"/>
      <c r="CC6" s="9"/>
      <c r="CD6" s="44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3"/>
      <c r="FB6" s="4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9"/>
      <c r="AX7" s="9"/>
      <c r="AY7" s="9"/>
      <c r="AZ7" s="9"/>
      <c r="BA7" s="9"/>
      <c r="BB7" s="9"/>
      <c r="BC7" s="9"/>
      <c r="BD7" s="9"/>
      <c r="BE7" s="838"/>
      <c r="BF7" s="838"/>
      <c r="BG7" s="838"/>
      <c r="BH7" s="838"/>
      <c r="BI7" s="587"/>
      <c r="BJ7" s="587"/>
      <c r="BK7" s="838"/>
      <c r="BL7" s="838"/>
      <c r="BM7" s="838"/>
      <c r="BN7" s="587"/>
      <c r="BO7" s="587"/>
      <c r="BP7" s="936"/>
      <c r="BQ7" s="936"/>
      <c r="BR7" s="936"/>
      <c r="BS7" s="587"/>
      <c r="BT7" s="587"/>
      <c r="BU7" s="936"/>
      <c r="BV7" s="936"/>
      <c r="BW7" s="936"/>
      <c r="BX7" s="9"/>
      <c r="BY7" s="9"/>
      <c r="BZ7" s="9"/>
      <c r="CA7" s="9"/>
      <c r="CB7" s="31"/>
      <c r="CC7" s="9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3"/>
      <c r="FB7" s="4"/>
      <c r="FQ7" s="7"/>
      <c r="FR7" s="7"/>
      <c r="FS7" s="7"/>
      <c r="FT7" s="7"/>
      <c r="FU7" s="7"/>
      <c r="FV7" s="7"/>
      <c r="FW7" s="7"/>
      <c r="FX7" s="7"/>
      <c r="FY7" s="7"/>
    </row>
    <row r="8" spans="1:182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31"/>
      <c r="CC8" s="9"/>
      <c r="CD8" s="44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3"/>
      <c r="FB8" s="4"/>
      <c r="FE8" s="910" t="s">
        <v>11</v>
      </c>
      <c r="FF8" s="887"/>
      <c r="FG8" s="887"/>
      <c r="FH8" s="887"/>
      <c r="FI8" s="887"/>
      <c r="FJ8" s="887"/>
      <c r="FK8" s="887"/>
      <c r="FL8" s="911"/>
      <c r="FM8" s="915" t="e">
        <f>IF(#REF!="","",#REF!)</f>
        <v>#REF!</v>
      </c>
      <c r="FN8" s="916"/>
      <c r="FO8" s="916"/>
      <c r="FP8" s="916"/>
      <c r="FQ8" s="916"/>
      <c r="FR8" s="916"/>
      <c r="FS8" s="917"/>
      <c r="FT8" s="51" t="s">
        <v>14</v>
      </c>
      <c r="FU8" s="918" t="e">
        <f>IF(#REF!="","",#REF!)</f>
        <v>#REF!</v>
      </c>
      <c r="FV8" s="919"/>
      <c r="FW8" s="8"/>
      <c r="FX8" s="7"/>
      <c r="FY8" s="7"/>
    </row>
    <row r="9" spans="1:182" ht="11.25" customHeight="1">
      <c r="A9" s="9"/>
      <c r="B9" s="9"/>
      <c r="C9" s="9"/>
      <c r="D9" s="920" t="s">
        <v>18</v>
      </c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10"/>
      <c r="AJ9" s="10"/>
      <c r="AK9" s="10"/>
      <c r="AL9" s="1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31"/>
      <c r="CC9" s="9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3"/>
      <c r="FB9" s="4"/>
      <c r="FE9" s="912"/>
      <c r="FF9" s="913"/>
      <c r="FG9" s="913"/>
      <c r="FH9" s="913"/>
      <c r="FI9" s="913"/>
      <c r="FJ9" s="913"/>
      <c r="FK9" s="913"/>
      <c r="FL9" s="914"/>
      <c r="FM9" s="41" t="e">
        <f>IF(LEN(FM8)&gt;=7,MID(FM8,LEN(FM8)-6,1),"")</f>
        <v>#REF!</v>
      </c>
      <c r="FN9" s="41" t="e">
        <f>IF(LEN(FM8)&gt;=6,MID(FM8,LEN(FM8)-5,1),"")</f>
        <v>#REF!</v>
      </c>
      <c r="FO9" s="41" t="e">
        <f>IF(LEN(FM8)&gt;=5,MID(FM8,LEN(FM8)-4,1),"")</f>
        <v>#REF!</v>
      </c>
      <c r="FP9" s="41" t="e">
        <f>IF(LEN(FM8)&gt;=4,MID(FM8,LEN(FM8)-3,1),"")</f>
        <v>#REF!</v>
      </c>
      <c r="FQ9" s="41" t="e">
        <f>IF(LEN(FM8)&gt;=3,MID(FM8,LEN(FM8)-2,1),"")</f>
        <v>#REF!</v>
      </c>
      <c r="FR9" s="41" t="e">
        <f>IF(LEN(FM8)&gt;=2,MID(FM8,LEN(FM8)-1,1),"")</f>
        <v>#REF!</v>
      </c>
      <c r="FS9" s="41" t="e">
        <f>IF(LEN(FM8)&gt;=1,MID(FM8,LEN(FM8),1),"")</f>
        <v>#REF!</v>
      </c>
      <c r="FT9" s="41" t="s">
        <v>14</v>
      </c>
      <c r="FU9" s="41" t="e">
        <f>IF(LEN(FU8)&gt;=2,MID(FU8,LEN(FU8)-1,1),"")</f>
        <v>#REF!</v>
      </c>
      <c r="FV9" s="41" t="e">
        <f>IF(LEN(FU8)&gt;=1,MID(FU8,LEN(FU8),1),"")</f>
        <v>#REF!</v>
      </c>
      <c r="FW9" s="7"/>
      <c r="FX9" s="7"/>
      <c r="FY9" s="7"/>
    </row>
    <row r="10" spans="1:182" ht="11.25" customHeight="1">
      <c r="A10" s="9"/>
      <c r="B10" s="9"/>
      <c r="C10" s="9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10"/>
      <c r="AJ10" s="10"/>
      <c r="AK10" s="10"/>
      <c r="AL10" s="10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11"/>
      <c r="BX10" s="9"/>
      <c r="BY10" s="9"/>
      <c r="BZ10" s="9"/>
      <c r="CA10" s="9"/>
      <c r="CB10" s="31"/>
      <c r="CC10" s="9"/>
      <c r="CD10" s="44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3"/>
      <c r="FB10" s="4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2" ht="11.25" customHeight="1">
      <c r="A11" s="9"/>
      <c r="B11" s="9"/>
      <c r="C11" s="9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40"/>
      <c r="AJ11" s="40"/>
      <c r="AK11" s="40"/>
      <c r="AL11" s="40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31"/>
      <c r="CC11" s="9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3"/>
      <c r="FB11" s="4"/>
      <c r="FE11" s="922" t="s">
        <v>12</v>
      </c>
      <c r="FF11" s="888"/>
      <c r="FG11" s="888"/>
      <c r="FH11" s="888"/>
      <c r="FI11" s="888"/>
      <c r="FJ11" s="889"/>
      <c r="FK11" s="889"/>
      <c r="FL11" s="923"/>
      <c r="FM11" s="896" t="e">
        <f>IF(#REF!="","",#REF!)</f>
        <v>#REF!</v>
      </c>
      <c r="FN11" s="896"/>
      <c r="FO11" s="896"/>
      <c r="FP11" s="896"/>
      <c r="FQ11" s="7"/>
      <c r="FR11" s="7"/>
      <c r="FS11" s="7"/>
      <c r="FT11" s="7"/>
      <c r="FU11" s="7"/>
      <c r="FV11" s="7"/>
      <c r="FW11" s="7"/>
      <c r="FX11" s="7"/>
      <c r="FY11" s="7"/>
    </row>
    <row r="12" spans="1:182" ht="11.25" customHeight="1">
      <c r="A12" s="9"/>
      <c r="B12" s="9"/>
      <c r="C12" s="9"/>
      <c r="D12" s="748" t="s">
        <v>20</v>
      </c>
      <c r="E12" s="748"/>
      <c r="F12" s="748"/>
      <c r="G12" s="748"/>
      <c r="H12" s="748"/>
      <c r="I12" s="748"/>
      <c r="J12" s="748"/>
      <c r="K12" s="9"/>
      <c r="L12" s="924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6"/>
      <c r="Z12" s="897" t="s">
        <v>14</v>
      </c>
      <c r="AA12" s="898"/>
      <c r="AB12" s="930"/>
      <c r="AC12" s="931"/>
      <c r="AD12" s="931"/>
      <c r="AE12" s="931"/>
      <c r="AF12" s="932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748" t="s">
        <v>15</v>
      </c>
      <c r="AR12" s="881"/>
      <c r="AS12" s="881"/>
      <c r="AT12" s="881"/>
      <c r="AU12" s="881"/>
      <c r="AV12" s="881"/>
      <c r="AW12" s="881"/>
      <c r="AX12" s="13"/>
      <c r="AY12" s="13"/>
      <c r="AZ12" s="891" t="s">
        <v>54</v>
      </c>
      <c r="BA12" s="891"/>
      <c r="BB12" s="587"/>
      <c r="BC12" s="834"/>
      <c r="BD12" s="834"/>
      <c r="BE12" s="532" t="s">
        <v>14</v>
      </c>
      <c r="BF12" s="884"/>
      <c r="BG12" s="885"/>
      <c r="BH12" s="885"/>
      <c r="BI12" s="88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9"/>
      <c r="BW12" s="9"/>
      <c r="BX12" s="9"/>
      <c r="BY12" s="9"/>
      <c r="BZ12" s="9"/>
      <c r="CA12" s="9"/>
      <c r="CB12" s="31"/>
      <c r="CC12" s="9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3"/>
      <c r="FB12" s="4"/>
      <c r="FE12" s="922"/>
      <c r="FF12" s="888"/>
      <c r="FG12" s="888"/>
      <c r="FH12" s="888"/>
      <c r="FI12" s="888"/>
      <c r="FJ12" s="889"/>
      <c r="FK12" s="889"/>
      <c r="FL12" s="923"/>
      <c r="FM12" s="41" t="e">
        <f>IF(LEN(FM11)&gt;=4,MID(FM11,LEN(FM11)-3,1),"")</f>
        <v>#REF!</v>
      </c>
      <c r="FN12" s="41" t="e">
        <f>IF(LEN(FM11)&gt;=3,MID(FM11,LEN(FM11)-2,1),"")</f>
        <v>#REF!</v>
      </c>
      <c r="FO12" s="41" t="e">
        <f>IF(LEN(FM11)&gt;=2,MID(FM11,LEN(FM11)-1,1),"")</f>
        <v>#REF!</v>
      </c>
      <c r="FP12" s="41" t="e">
        <f>IF(LEN(FM11)&gt;=1,MID(FM11,LEN(FM11),1),"")</f>
        <v>#REF!</v>
      </c>
      <c r="FQ12" s="7"/>
      <c r="FR12" s="7"/>
      <c r="FS12" s="7"/>
      <c r="FT12" s="7"/>
      <c r="FU12" s="7"/>
      <c r="FV12" s="7"/>
      <c r="FW12" s="7"/>
      <c r="FX12" s="7"/>
      <c r="FY12" s="7"/>
    </row>
    <row r="13" spans="1:182" ht="11.25" customHeight="1">
      <c r="A13" s="9"/>
      <c r="B13" s="9"/>
      <c r="C13" s="9"/>
      <c r="D13" s="748"/>
      <c r="E13" s="748"/>
      <c r="F13" s="748"/>
      <c r="G13" s="748"/>
      <c r="H13" s="748"/>
      <c r="I13" s="748"/>
      <c r="J13" s="748"/>
      <c r="K13" s="9"/>
      <c r="L13" s="927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9"/>
      <c r="Z13" s="897"/>
      <c r="AA13" s="898"/>
      <c r="AB13" s="933"/>
      <c r="AC13" s="934"/>
      <c r="AD13" s="934"/>
      <c r="AE13" s="934"/>
      <c r="AF13" s="935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81"/>
      <c r="AR13" s="881"/>
      <c r="AS13" s="881"/>
      <c r="AT13" s="881"/>
      <c r="AU13" s="881"/>
      <c r="AV13" s="881"/>
      <c r="AW13" s="881"/>
      <c r="AX13" s="13"/>
      <c r="AY13" s="13"/>
      <c r="AZ13" s="891"/>
      <c r="BA13" s="891"/>
      <c r="BB13" s="834"/>
      <c r="BC13" s="834"/>
      <c r="BD13" s="834"/>
      <c r="BE13" s="892"/>
      <c r="BF13" s="885"/>
      <c r="BG13" s="885"/>
      <c r="BH13" s="885"/>
      <c r="BI13" s="885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9"/>
      <c r="BW13" s="9"/>
      <c r="BX13" s="9"/>
      <c r="BY13" s="9"/>
      <c r="BZ13" s="9"/>
      <c r="CA13" s="9"/>
      <c r="CB13" s="31"/>
      <c r="CC13" s="9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"/>
      <c r="FB13" s="4"/>
      <c r="FY13" s="7"/>
    </row>
    <row r="14" spans="1:182" ht="11.25" customHeight="1">
      <c r="A14" s="9"/>
      <c r="B14" s="9"/>
      <c r="C14" s="9"/>
      <c r="D14" s="42"/>
      <c r="E14" s="42"/>
      <c r="F14" s="42"/>
      <c r="G14" s="42"/>
      <c r="H14" s="42"/>
      <c r="I14" s="42"/>
      <c r="J14" s="4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82"/>
      <c r="BA14" s="882"/>
      <c r="BB14" s="882"/>
      <c r="BC14" s="882"/>
      <c r="BD14" s="882"/>
      <c r="BE14" s="882"/>
      <c r="BF14" s="882"/>
      <c r="BG14" s="882"/>
      <c r="BH14" s="882"/>
      <c r="BI14" s="882"/>
      <c r="BJ14" s="882"/>
      <c r="BK14" s="882"/>
      <c r="BL14" s="882"/>
      <c r="BM14" s="882"/>
      <c r="BN14" s="882"/>
      <c r="BO14" s="882"/>
      <c r="BP14" s="882"/>
      <c r="BQ14" s="882"/>
      <c r="BR14" s="882"/>
      <c r="BS14" s="882"/>
      <c r="BT14" s="882"/>
      <c r="BU14" s="882"/>
      <c r="BV14" s="882"/>
      <c r="BW14" s="882"/>
      <c r="BX14" s="40"/>
      <c r="BY14" s="40"/>
      <c r="BZ14" s="9"/>
      <c r="CA14" s="9"/>
      <c r="CB14" s="31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3"/>
      <c r="FB14" s="4"/>
      <c r="FE14" s="886" t="s">
        <v>34</v>
      </c>
      <c r="FF14" s="887"/>
      <c r="FG14" s="887"/>
      <c r="FH14" s="887"/>
      <c r="FI14" s="887"/>
      <c r="FJ14" s="887"/>
      <c r="FK14" s="875" t="s">
        <v>28</v>
      </c>
      <c r="FL14" s="875"/>
      <c r="FM14" s="875"/>
      <c r="FN14" s="875"/>
      <c r="FO14" s="875"/>
      <c r="FP14" s="876">
        <f>CQ41</f>
        <v>0</v>
      </c>
      <c r="FQ14" s="877"/>
      <c r="FR14" s="877"/>
      <c r="FS14" s="877"/>
      <c r="FT14" s="877"/>
      <c r="FU14" s="877"/>
      <c r="FV14" s="877"/>
      <c r="FW14" s="877"/>
      <c r="FX14" s="878"/>
      <c r="FY14" s="7"/>
    </row>
    <row r="15" spans="1:182" ht="11.25" customHeight="1">
      <c r="A15" s="9"/>
      <c r="B15" s="9"/>
      <c r="C15" s="9"/>
      <c r="D15" s="13"/>
      <c r="E15" s="13"/>
      <c r="F15" s="13"/>
      <c r="G15" s="13"/>
      <c r="H15" s="13"/>
      <c r="I15" s="13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882"/>
      <c r="BA15" s="882"/>
      <c r="BB15" s="882"/>
      <c r="BC15" s="882"/>
      <c r="BD15" s="882"/>
      <c r="BE15" s="882"/>
      <c r="BF15" s="882"/>
      <c r="BG15" s="882"/>
      <c r="BH15" s="882"/>
      <c r="BI15" s="882"/>
      <c r="BJ15" s="882"/>
      <c r="BK15" s="882"/>
      <c r="BL15" s="882"/>
      <c r="BM15" s="882"/>
      <c r="BN15" s="882"/>
      <c r="BO15" s="882"/>
      <c r="BP15" s="882"/>
      <c r="BQ15" s="882"/>
      <c r="BR15" s="882"/>
      <c r="BS15" s="882"/>
      <c r="BT15" s="882"/>
      <c r="BU15" s="882"/>
      <c r="BV15" s="882"/>
      <c r="BW15" s="882"/>
      <c r="BX15" s="40"/>
      <c r="BY15" s="40"/>
      <c r="BZ15" s="9"/>
      <c r="CA15" s="9"/>
      <c r="CB15" s="31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3"/>
      <c r="FB15" s="4"/>
      <c r="FE15" s="888"/>
      <c r="FF15" s="888"/>
      <c r="FG15" s="888"/>
      <c r="FH15" s="888"/>
      <c r="FI15" s="888"/>
      <c r="FJ15" s="888"/>
      <c r="FK15" s="875"/>
      <c r="FL15" s="875"/>
      <c r="FM15" s="875"/>
      <c r="FN15" s="875"/>
      <c r="FO15" s="875"/>
      <c r="FP15" s="41" t="str">
        <f>IF(LEN(FP14)&gt;=9,MID(FP14,LEN(FP14)-8,1),"")</f>
        <v/>
      </c>
      <c r="FQ15" s="41" t="str">
        <f>IF(LEN(FP14)&gt;=8,MID(FP14,LEN(FP14)-7,1),"")</f>
        <v/>
      </c>
      <c r="FR15" s="41" t="str">
        <f>IF(LEN(FP14)&gt;=7,MID(FP14,LEN(FP14)-6,1),"")</f>
        <v/>
      </c>
      <c r="FS15" s="41" t="str">
        <f>IF(LEN(FP14)&gt;=6,MID(FP14,LEN(FP14)-5,1),"")</f>
        <v/>
      </c>
      <c r="FT15" s="41" t="str">
        <f>IF(LEN(FP14)&gt;=5,MID(FP14,LEN(FP14)-4,1),"")</f>
        <v/>
      </c>
      <c r="FU15" s="41" t="str">
        <f>IF(LEN(FP14)&gt;=4,MID(FP14,LEN(FP14)-3,1),"")</f>
        <v/>
      </c>
      <c r="FV15" s="41" t="str">
        <f>IF(LEN(FP14)&gt;=3,MID(FP14,LEN(FP14)-2,1),"")</f>
        <v/>
      </c>
      <c r="FW15" s="41" t="str">
        <f>IF(LEN(FP14)&gt;=2,MID(FP14,LEN(FP14)-1,1),"")</f>
        <v/>
      </c>
      <c r="FX15" s="41" t="str">
        <f>IF(LEN(FP14)&gt;=1,MID(FP14,LEN(FP14),1),"")</f>
        <v>0</v>
      </c>
      <c r="FY15" s="7"/>
    </row>
    <row r="16" spans="1:182" ht="11.25" customHeight="1">
      <c r="A16" s="9"/>
      <c r="B16" s="9"/>
      <c r="C16" s="9"/>
      <c r="D16" s="890" t="s">
        <v>21</v>
      </c>
      <c r="E16" s="890"/>
      <c r="F16" s="890"/>
      <c r="G16" s="890"/>
      <c r="H16" s="890"/>
      <c r="I16" s="890"/>
      <c r="J16" s="890"/>
      <c r="K16" s="9"/>
      <c r="L16" s="893"/>
      <c r="M16" s="893"/>
      <c r="N16" s="893"/>
      <c r="O16" s="893"/>
      <c r="P16" s="893"/>
      <c r="Q16" s="893"/>
      <c r="R16" s="893"/>
      <c r="S16" s="893"/>
      <c r="T16" s="893"/>
      <c r="U16" s="893"/>
      <c r="V16" s="893"/>
      <c r="W16" s="893"/>
      <c r="X16" s="893"/>
      <c r="Y16" s="893"/>
      <c r="Z16" s="893"/>
      <c r="AA16" s="893"/>
      <c r="AB16" s="893"/>
      <c r="AC16" s="893"/>
      <c r="AD16" s="893"/>
      <c r="AE16" s="893"/>
      <c r="AF16" s="893"/>
      <c r="AG16" s="893"/>
      <c r="AH16" s="893"/>
      <c r="AI16" s="893"/>
      <c r="AJ16" s="893"/>
      <c r="AK16" s="893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532" t="s">
        <v>53</v>
      </c>
      <c r="BA16" s="532"/>
      <c r="BB16" s="532"/>
      <c r="BC16" s="942"/>
      <c r="BD16" s="942"/>
      <c r="BE16" s="942"/>
      <c r="BF16" s="942"/>
      <c r="BG16" s="942"/>
      <c r="BH16" s="942"/>
      <c r="BI16" s="942"/>
      <c r="BJ16" s="942"/>
      <c r="BK16" s="942"/>
      <c r="BL16" s="943" t="s">
        <v>52</v>
      </c>
      <c r="BM16" s="943"/>
      <c r="BN16" s="943"/>
      <c r="BO16" s="942"/>
      <c r="BP16" s="942"/>
      <c r="BQ16" s="942"/>
      <c r="BR16" s="942"/>
      <c r="BS16" s="942"/>
      <c r="BT16" s="942"/>
      <c r="BU16" s="942"/>
      <c r="BV16" s="942"/>
      <c r="BW16" s="942"/>
      <c r="BX16" s="9"/>
      <c r="BY16" s="9"/>
      <c r="BZ16" s="9"/>
      <c r="CA16" s="9"/>
      <c r="CB16" s="31"/>
      <c r="CC16" s="9"/>
      <c r="CD16" s="44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3"/>
      <c r="FB16" s="4"/>
      <c r="FE16" s="889"/>
      <c r="FF16" s="889"/>
      <c r="FG16" s="889"/>
      <c r="FH16" s="889"/>
      <c r="FI16" s="889"/>
      <c r="FJ16" s="889"/>
      <c r="FK16" s="875" t="s">
        <v>26</v>
      </c>
      <c r="FL16" s="875"/>
      <c r="FM16" s="875"/>
      <c r="FN16" s="875"/>
      <c r="FO16" s="875"/>
      <c r="FP16" s="876">
        <f>CQ43</f>
        <v>0</v>
      </c>
      <c r="FQ16" s="877"/>
      <c r="FR16" s="877"/>
      <c r="FS16" s="877"/>
      <c r="FT16" s="877"/>
      <c r="FU16" s="877"/>
      <c r="FV16" s="877"/>
      <c r="FW16" s="877"/>
      <c r="FX16" s="878"/>
      <c r="FY16" s="7"/>
    </row>
    <row r="17" spans="1:181" ht="11.25" customHeight="1">
      <c r="A17" s="9"/>
      <c r="B17" s="9"/>
      <c r="C17" s="9"/>
      <c r="D17" s="890"/>
      <c r="E17" s="890"/>
      <c r="F17" s="890"/>
      <c r="G17" s="890"/>
      <c r="H17" s="890"/>
      <c r="I17" s="890"/>
      <c r="J17" s="890"/>
      <c r="K17" s="9"/>
      <c r="L17" s="894"/>
      <c r="M17" s="894"/>
      <c r="N17" s="894"/>
      <c r="O17" s="894"/>
      <c r="P17" s="894"/>
      <c r="Q17" s="894"/>
      <c r="R17" s="894"/>
      <c r="S17" s="894"/>
      <c r="T17" s="894"/>
      <c r="U17" s="894"/>
      <c r="V17" s="894"/>
      <c r="W17" s="894"/>
      <c r="X17" s="894"/>
      <c r="Y17" s="894"/>
      <c r="Z17" s="894"/>
      <c r="AA17" s="894"/>
      <c r="AB17" s="894"/>
      <c r="AC17" s="894"/>
      <c r="AD17" s="894"/>
      <c r="AE17" s="894"/>
      <c r="AF17" s="894"/>
      <c r="AG17" s="894"/>
      <c r="AH17" s="894"/>
      <c r="AI17" s="894"/>
      <c r="AJ17" s="894"/>
      <c r="AK17" s="894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532"/>
      <c r="BA17" s="532"/>
      <c r="BB17" s="532"/>
      <c r="BC17" s="942"/>
      <c r="BD17" s="942"/>
      <c r="BE17" s="942"/>
      <c r="BF17" s="942"/>
      <c r="BG17" s="942"/>
      <c r="BH17" s="942"/>
      <c r="BI17" s="942"/>
      <c r="BJ17" s="942"/>
      <c r="BK17" s="942"/>
      <c r="BL17" s="943"/>
      <c r="BM17" s="943"/>
      <c r="BN17" s="943"/>
      <c r="BO17" s="942"/>
      <c r="BP17" s="942"/>
      <c r="BQ17" s="942"/>
      <c r="BR17" s="942"/>
      <c r="BS17" s="942"/>
      <c r="BT17" s="942"/>
      <c r="BU17" s="942"/>
      <c r="BV17" s="942"/>
      <c r="BW17" s="942"/>
      <c r="BX17" s="9"/>
      <c r="BY17" s="9"/>
      <c r="BZ17" s="9"/>
      <c r="CA17" s="9"/>
      <c r="CB17" s="31"/>
      <c r="CC17" s="9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3"/>
      <c r="FB17" s="4"/>
      <c r="FE17" s="889"/>
      <c r="FF17" s="889"/>
      <c r="FG17" s="889"/>
      <c r="FH17" s="889"/>
      <c r="FI17" s="889"/>
      <c r="FJ17" s="889"/>
      <c r="FK17" s="875"/>
      <c r="FL17" s="875"/>
      <c r="FM17" s="875"/>
      <c r="FN17" s="875"/>
      <c r="FO17" s="875"/>
      <c r="FP17" s="41" t="str">
        <f>IF(LEN(FP16)&gt;=9,MID(FP16,LEN(FP16)-8,1),"")</f>
        <v/>
      </c>
      <c r="FQ17" s="41" t="str">
        <f>IF(LEN(FP16)&gt;=8,MID(FP16,LEN(FP16)-7,1),"")</f>
        <v/>
      </c>
      <c r="FR17" s="41" t="str">
        <f>IF(LEN(FP16)&gt;=7,MID(FP16,LEN(FP16)-6,1),"")</f>
        <v/>
      </c>
      <c r="FS17" s="41" t="str">
        <f>IF(LEN(FP16)&gt;=6,MID(FP16,LEN(FP16)-5,1),"")</f>
        <v/>
      </c>
      <c r="FT17" s="41" t="str">
        <f>IF(LEN(FP16)&gt;=5,MID(FP16,LEN(FP16)-4,1),"")</f>
        <v/>
      </c>
      <c r="FU17" s="41" t="str">
        <f>IF(LEN(FP16)&gt;=4,MID(FP16,LEN(FP16)-3,1),"")</f>
        <v/>
      </c>
      <c r="FV17" s="41" t="str">
        <f>IF(LEN(FP16)&gt;=3,MID(FP16,LEN(FP16)-2,1),"")</f>
        <v/>
      </c>
      <c r="FW17" s="41" t="str">
        <f>IF(LEN(FP16)&gt;=2,MID(FP16,LEN(FP16)-1,1),"")</f>
        <v/>
      </c>
      <c r="FX17" s="41" t="str">
        <f>IF(LEN(FP16)&gt;=1,MID(FP16,LEN(FP16),1),"")</f>
        <v>0</v>
      </c>
      <c r="FY17" s="7"/>
    </row>
    <row r="18" spans="1:18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879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9"/>
      <c r="AK18" s="9"/>
      <c r="AL18" s="9"/>
      <c r="AM18" s="9"/>
      <c r="AN18" s="9"/>
      <c r="AO18" s="9"/>
      <c r="AP18" s="9"/>
      <c r="AQ18" s="748" t="s">
        <v>16</v>
      </c>
      <c r="AR18" s="881"/>
      <c r="AS18" s="881"/>
      <c r="AT18" s="881"/>
      <c r="AU18" s="881"/>
      <c r="AV18" s="881"/>
      <c r="AW18" s="881"/>
      <c r="AX18" s="13"/>
      <c r="AY18" s="13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882"/>
      <c r="BV18" s="883"/>
      <c r="BW18" s="883"/>
      <c r="BX18" s="9"/>
      <c r="BY18" s="9"/>
      <c r="BZ18" s="9"/>
      <c r="CA18" s="9"/>
      <c r="CB18" s="31"/>
      <c r="CC18" s="9"/>
      <c r="CD18" s="44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3"/>
      <c r="FB18" s="4"/>
      <c r="FE18" s="889"/>
      <c r="FF18" s="889"/>
      <c r="FG18" s="889"/>
      <c r="FH18" s="889"/>
      <c r="FI18" s="889"/>
      <c r="FJ18" s="889"/>
      <c r="FK18" s="875" t="s">
        <v>27</v>
      </c>
      <c r="FL18" s="875"/>
      <c r="FM18" s="875"/>
      <c r="FN18" s="875"/>
      <c r="FO18" s="875"/>
      <c r="FP18" s="876">
        <f>CQ45</f>
        <v>0</v>
      </c>
      <c r="FQ18" s="877"/>
      <c r="FR18" s="877"/>
      <c r="FS18" s="877"/>
      <c r="FT18" s="877"/>
      <c r="FU18" s="877"/>
      <c r="FV18" s="877"/>
      <c r="FW18" s="877"/>
      <c r="FX18" s="878"/>
      <c r="FY18" s="7"/>
    </row>
    <row r="19" spans="1:181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0"/>
      <c r="AI19" s="880"/>
      <c r="AJ19" s="9"/>
      <c r="AK19" s="9"/>
      <c r="AL19" s="9"/>
      <c r="AM19" s="9"/>
      <c r="AN19" s="9"/>
      <c r="AO19" s="9"/>
      <c r="AP19" s="9"/>
      <c r="AQ19" s="881"/>
      <c r="AR19" s="881"/>
      <c r="AS19" s="881"/>
      <c r="AT19" s="881"/>
      <c r="AU19" s="881"/>
      <c r="AV19" s="881"/>
      <c r="AW19" s="881"/>
      <c r="AX19" s="13"/>
      <c r="AY19" s="13"/>
      <c r="AZ19" s="835"/>
      <c r="BA19" s="835"/>
      <c r="BB19" s="835"/>
      <c r="BC19" s="835"/>
      <c r="BD19" s="835"/>
      <c r="BE19" s="835"/>
      <c r="BF19" s="835"/>
      <c r="BG19" s="835"/>
      <c r="BH19" s="835"/>
      <c r="BI19" s="835"/>
      <c r="BJ19" s="835"/>
      <c r="BK19" s="835"/>
      <c r="BL19" s="835"/>
      <c r="BM19" s="835"/>
      <c r="BN19" s="835"/>
      <c r="BO19" s="835"/>
      <c r="BP19" s="835"/>
      <c r="BQ19" s="835"/>
      <c r="BR19" s="835"/>
      <c r="BS19" s="835"/>
      <c r="BT19" s="835"/>
      <c r="BU19" s="835"/>
      <c r="BV19" s="883"/>
      <c r="BW19" s="883"/>
      <c r="BX19" s="9"/>
      <c r="BY19" s="9"/>
      <c r="BZ19" s="9"/>
      <c r="CA19" s="9"/>
      <c r="CB19" s="31"/>
      <c r="CC19" s="9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3"/>
      <c r="FB19" s="4"/>
      <c r="FE19" s="889"/>
      <c r="FF19" s="889"/>
      <c r="FG19" s="889"/>
      <c r="FH19" s="889"/>
      <c r="FI19" s="889"/>
      <c r="FJ19" s="889"/>
      <c r="FK19" s="875"/>
      <c r="FL19" s="875"/>
      <c r="FM19" s="875"/>
      <c r="FN19" s="875"/>
      <c r="FO19" s="875"/>
      <c r="FP19" s="41" t="str">
        <f>IF(LEN(FP18)&gt;=9,MID(FP18,LEN(FP18)-8,1),"")</f>
        <v/>
      </c>
      <c r="FQ19" s="41" t="str">
        <f>IF(LEN(FP18)&gt;=8,MID(FP18,LEN(FP18)-7,1),"")</f>
        <v/>
      </c>
      <c r="FR19" s="41" t="str">
        <f>IF(LEN(FP18)&gt;=7,MID(FP18,LEN(FP18)-6,1),"")</f>
        <v/>
      </c>
      <c r="FS19" s="41" t="str">
        <f>IF(LEN(FP18)&gt;=6,MID(FP18,LEN(FP18)-5,1),"")</f>
        <v/>
      </c>
      <c r="FT19" s="41" t="str">
        <f>IF(LEN(FP18)&gt;=5,MID(FP18,LEN(FP18)-4,1),"")</f>
        <v/>
      </c>
      <c r="FU19" s="41" t="str">
        <f>IF(LEN(FP18)&gt;=4,MID(FP18,LEN(FP18)-3,1),"")</f>
        <v/>
      </c>
      <c r="FV19" s="41" t="str">
        <f>IF(LEN(FP18)&gt;=3,MID(FP18,LEN(FP18)-2,1),"")</f>
        <v/>
      </c>
      <c r="FW19" s="41" t="str">
        <f>IF(LEN(FP18)&gt;=2,MID(FP18,LEN(FP18)-1,1),"")</f>
        <v/>
      </c>
      <c r="FX19" s="41" t="str">
        <f>IF(LEN(FP18)&gt;=1,MID(FP18,LEN(FP18),1),"")</f>
        <v>0</v>
      </c>
      <c r="FY19" s="7"/>
    </row>
    <row r="20" spans="1:18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25" t="s">
        <v>0</v>
      </c>
      <c r="AR20" s="937"/>
      <c r="AS20" s="937"/>
      <c r="AT20" s="937"/>
      <c r="AU20" s="937"/>
      <c r="AV20" s="937"/>
      <c r="AW20" s="937"/>
      <c r="AX20" s="13"/>
      <c r="AY20" s="13"/>
      <c r="AZ20" s="882"/>
      <c r="BA20" s="882"/>
      <c r="BB20" s="882"/>
      <c r="BC20" s="882"/>
      <c r="BD20" s="882"/>
      <c r="BE20" s="882"/>
      <c r="BF20" s="882"/>
      <c r="BG20" s="882"/>
      <c r="BH20" s="882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2"/>
      <c r="BU20" s="882"/>
      <c r="BV20" s="882"/>
      <c r="BW20" s="882"/>
      <c r="BX20" s="9"/>
      <c r="BY20" s="9"/>
      <c r="BZ20" s="9"/>
      <c r="CA20" s="9"/>
      <c r="CB20" s="31"/>
      <c r="CC20" s="9"/>
      <c r="CD20" s="44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3"/>
      <c r="FB20" s="4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37"/>
      <c r="AR21" s="937"/>
      <c r="AS21" s="937"/>
      <c r="AT21" s="937"/>
      <c r="AU21" s="937"/>
      <c r="AV21" s="937"/>
      <c r="AW21" s="937"/>
      <c r="AX21" s="13"/>
      <c r="AY21" s="13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882"/>
      <c r="BV21" s="882"/>
      <c r="BW21" s="882"/>
      <c r="BX21" s="9"/>
      <c r="BY21" s="9"/>
      <c r="BZ21" s="9"/>
      <c r="CA21" s="9"/>
      <c r="CB21" s="31"/>
      <c r="CC21" s="9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3"/>
      <c r="FB21" s="4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11.25" customHeight="1">
      <c r="A22" s="9"/>
      <c r="B22" s="9"/>
      <c r="C22" s="9"/>
      <c r="D22" s="530" t="s">
        <v>7</v>
      </c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864" t="s">
        <v>85</v>
      </c>
      <c r="AR22" s="865"/>
      <c r="AS22" s="865"/>
      <c r="AT22" s="865"/>
      <c r="AU22" s="865"/>
      <c r="AV22" s="865"/>
      <c r="AW22" s="865"/>
      <c r="AX22" s="865"/>
      <c r="AY22" s="865"/>
      <c r="AZ22" s="865"/>
      <c r="BA22" s="865"/>
      <c r="BB22" s="865"/>
      <c r="BC22" s="865"/>
      <c r="BD22" s="865"/>
      <c r="BE22" s="865"/>
      <c r="BF22" s="865"/>
      <c r="BG22" s="865"/>
      <c r="BH22" s="865"/>
      <c r="BI22" s="867"/>
      <c r="BJ22" s="867"/>
      <c r="BK22" s="867"/>
      <c r="BL22" s="867"/>
      <c r="BM22" s="867"/>
      <c r="BN22" s="867"/>
      <c r="BO22" s="867"/>
      <c r="BP22" s="867"/>
      <c r="BQ22" s="867"/>
      <c r="BR22" s="867"/>
      <c r="BS22" s="867"/>
      <c r="BT22" s="867"/>
      <c r="BU22" s="867"/>
      <c r="BV22" s="867"/>
      <c r="BW22" s="867"/>
      <c r="BX22" s="12"/>
      <c r="BY22" s="9"/>
      <c r="BZ22" s="9"/>
      <c r="CA22" s="9"/>
      <c r="CB22" s="31"/>
      <c r="CC22" s="9"/>
      <c r="CD22" s="44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3"/>
      <c r="FB22" s="4"/>
      <c r="FE22" s="939" t="s">
        <v>48</v>
      </c>
      <c r="FF22" s="940"/>
      <c r="FG22" s="940"/>
      <c r="FH22" s="940"/>
      <c r="FI22" s="940"/>
      <c r="FJ22" s="940"/>
      <c r="FK22" s="940"/>
      <c r="FL22" s="852">
        <v>0.1</v>
      </c>
      <c r="FM22" s="853"/>
      <c r="FN22" s="853"/>
      <c r="FO22" s="853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11.25" customHeight="1" thickBot="1">
      <c r="A23" s="9"/>
      <c r="B23" s="9"/>
      <c r="C23" s="9"/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866"/>
      <c r="AR23" s="866"/>
      <c r="AS23" s="866"/>
      <c r="AT23" s="866"/>
      <c r="AU23" s="866"/>
      <c r="AV23" s="866"/>
      <c r="AW23" s="866"/>
      <c r="AX23" s="866"/>
      <c r="AY23" s="866"/>
      <c r="AZ23" s="866"/>
      <c r="BA23" s="866"/>
      <c r="BB23" s="866"/>
      <c r="BC23" s="866"/>
      <c r="BD23" s="866"/>
      <c r="BE23" s="866"/>
      <c r="BF23" s="866"/>
      <c r="BG23" s="866"/>
      <c r="BH23" s="866"/>
      <c r="BI23" s="868"/>
      <c r="BJ23" s="868"/>
      <c r="BK23" s="868"/>
      <c r="BL23" s="868"/>
      <c r="BM23" s="868"/>
      <c r="BN23" s="868"/>
      <c r="BO23" s="868"/>
      <c r="BP23" s="868"/>
      <c r="BQ23" s="868"/>
      <c r="BR23" s="868"/>
      <c r="BS23" s="868"/>
      <c r="BT23" s="868"/>
      <c r="BU23" s="868"/>
      <c r="BV23" s="868"/>
      <c r="BW23" s="868"/>
      <c r="BX23" s="12"/>
      <c r="BY23" s="9"/>
      <c r="BZ23" s="9"/>
      <c r="CA23" s="9"/>
      <c r="CB23" s="31"/>
      <c r="CC23" s="9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"/>
      <c r="FB23" s="4"/>
      <c r="FE23" s="941"/>
      <c r="FF23" s="941"/>
      <c r="FG23" s="941"/>
      <c r="FH23" s="941"/>
      <c r="FI23" s="941"/>
      <c r="FJ23" s="941"/>
      <c r="FK23" s="941"/>
      <c r="FL23" s="854"/>
      <c r="FM23" s="854"/>
      <c r="FN23" s="854"/>
      <c r="FO23" s="854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11.25" customHeight="1">
      <c r="A24" s="9"/>
      <c r="B24" s="9"/>
      <c r="C24" s="9"/>
      <c r="D24" s="14"/>
      <c r="E24" s="15"/>
      <c r="F24" s="15"/>
      <c r="G24" s="15"/>
      <c r="H24" s="15"/>
      <c r="I24" s="15"/>
      <c r="J24" s="15"/>
      <c r="K24" s="16"/>
      <c r="L24" s="855"/>
      <c r="M24" s="856"/>
      <c r="N24" s="856"/>
      <c r="O24" s="856"/>
      <c r="P24" s="856"/>
      <c r="Q24" s="857"/>
      <c r="R24" s="858"/>
      <c r="S24" s="859"/>
      <c r="T24" s="844"/>
      <c r="U24" s="845"/>
      <c r="V24" s="844" t="s">
        <v>5</v>
      </c>
      <c r="W24" s="860"/>
      <c r="X24" s="861"/>
      <c r="Y24" s="845"/>
      <c r="Z24" s="844"/>
      <c r="AA24" s="845"/>
      <c r="AB24" s="844" t="s">
        <v>6</v>
      </c>
      <c r="AC24" s="862"/>
      <c r="AD24" s="863"/>
      <c r="AE24" s="845"/>
      <c r="AF24" s="844"/>
      <c r="AG24" s="845"/>
      <c r="AH24" s="844" t="s">
        <v>4</v>
      </c>
      <c r="AI24" s="845"/>
      <c r="AJ24" s="846"/>
      <c r="AK24" s="847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2"/>
      <c r="BY24" s="9"/>
      <c r="BZ24" s="9"/>
      <c r="CA24" s="9"/>
      <c r="CB24" s="31"/>
      <c r="CC24" s="9"/>
      <c r="CD24" s="44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3"/>
      <c r="FB24" s="4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7"/>
    </row>
    <row r="25" spans="1:181" ht="11.25" customHeight="1">
      <c r="A25" s="9"/>
      <c r="B25" s="9"/>
      <c r="C25" s="9"/>
      <c r="D25" s="17"/>
      <c r="E25" s="9"/>
      <c r="F25" s="9"/>
      <c r="G25" s="9"/>
      <c r="H25" s="9"/>
      <c r="I25" s="9"/>
      <c r="J25" s="9"/>
      <c r="K25" s="18"/>
      <c r="L25" s="764" t="s">
        <v>35</v>
      </c>
      <c r="M25" s="762"/>
      <c r="N25" s="762"/>
      <c r="O25" s="762"/>
      <c r="P25" s="762"/>
      <c r="Q25" s="765"/>
      <c r="R25" s="767" t="str">
        <f>FP15</f>
        <v/>
      </c>
      <c r="S25" s="768"/>
      <c r="T25" s="750" t="str">
        <f>FQ15</f>
        <v/>
      </c>
      <c r="U25" s="750"/>
      <c r="V25" s="750" t="str">
        <f>FR15</f>
        <v/>
      </c>
      <c r="W25" s="771"/>
      <c r="X25" s="773" t="str">
        <f>FS15</f>
        <v/>
      </c>
      <c r="Y25" s="750"/>
      <c r="Z25" s="750" t="str">
        <f>FT15</f>
        <v/>
      </c>
      <c r="AA25" s="750"/>
      <c r="AB25" s="750" t="str">
        <f>FU15</f>
        <v/>
      </c>
      <c r="AC25" s="752"/>
      <c r="AD25" s="754" t="str">
        <f>FV15</f>
        <v/>
      </c>
      <c r="AE25" s="750"/>
      <c r="AF25" s="750" t="str">
        <f>FW15</f>
        <v/>
      </c>
      <c r="AG25" s="750"/>
      <c r="AH25" s="750" t="str">
        <f>IF(FP14=0,"",FX15)</f>
        <v/>
      </c>
      <c r="AI25" s="750"/>
      <c r="AJ25" s="756" t="s">
        <v>14</v>
      </c>
      <c r="AK25" s="757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25" t="s">
        <v>12</v>
      </c>
      <c r="BF25" s="825"/>
      <c r="BG25" s="825"/>
      <c r="BH25" s="825"/>
      <c r="BI25" s="825"/>
      <c r="BJ25" s="825"/>
      <c r="BK25" s="826"/>
      <c r="BL25" s="869"/>
      <c r="BM25" s="870"/>
      <c r="BN25" s="870"/>
      <c r="BO25" s="870"/>
      <c r="BP25" s="870"/>
      <c r="BQ25" s="870"/>
      <c r="BR25" s="870"/>
      <c r="BS25" s="870"/>
      <c r="BT25" s="870"/>
      <c r="BU25" s="870"/>
      <c r="BV25" s="870"/>
      <c r="BW25" s="871"/>
      <c r="BX25" s="12"/>
      <c r="BY25" s="9"/>
      <c r="BZ25" s="9"/>
      <c r="CA25" s="9"/>
      <c r="CB25" s="31"/>
      <c r="CC25" s="9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3"/>
      <c r="FB25" s="4"/>
      <c r="FY25" s="7"/>
    </row>
    <row r="26" spans="1:181" ht="11.25" customHeight="1">
      <c r="A26" s="9"/>
      <c r="B26" s="9"/>
      <c r="C26" s="9"/>
      <c r="D26" s="19"/>
      <c r="E26" s="811"/>
      <c r="F26" s="812"/>
      <c r="G26" s="812"/>
      <c r="H26" s="733" t="s">
        <v>8</v>
      </c>
      <c r="I26" s="813"/>
      <c r="J26" s="813"/>
      <c r="K26" s="20"/>
      <c r="L26" s="807"/>
      <c r="M26" s="763"/>
      <c r="N26" s="763"/>
      <c r="O26" s="763"/>
      <c r="P26" s="763"/>
      <c r="Q26" s="808"/>
      <c r="R26" s="848"/>
      <c r="S26" s="849"/>
      <c r="T26" s="824"/>
      <c r="U26" s="824"/>
      <c r="V26" s="824"/>
      <c r="W26" s="789"/>
      <c r="X26" s="850"/>
      <c r="Y26" s="824"/>
      <c r="Z26" s="824"/>
      <c r="AA26" s="824"/>
      <c r="AB26" s="824"/>
      <c r="AC26" s="851"/>
      <c r="AD26" s="793"/>
      <c r="AE26" s="824"/>
      <c r="AF26" s="824"/>
      <c r="AG26" s="824"/>
      <c r="AH26" s="824"/>
      <c r="AI26" s="824"/>
      <c r="AJ26" s="794"/>
      <c r="AK26" s="795"/>
      <c r="AL26" s="9"/>
      <c r="AM26" s="9"/>
      <c r="AN26" s="9"/>
      <c r="AO26" s="9"/>
      <c r="AP26" s="9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27"/>
      <c r="BF26" s="827"/>
      <c r="BG26" s="827"/>
      <c r="BH26" s="827"/>
      <c r="BI26" s="827"/>
      <c r="BJ26" s="827"/>
      <c r="BK26" s="828"/>
      <c r="BL26" s="872"/>
      <c r="BM26" s="873"/>
      <c r="BN26" s="873"/>
      <c r="BO26" s="873"/>
      <c r="BP26" s="873"/>
      <c r="BQ26" s="873"/>
      <c r="BR26" s="873"/>
      <c r="BS26" s="873"/>
      <c r="BT26" s="873"/>
      <c r="BU26" s="873"/>
      <c r="BV26" s="873"/>
      <c r="BW26" s="874"/>
      <c r="BX26" s="12"/>
      <c r="BY26" s="9"/>
      <c r="BZ26" s="9"/>
      <c r="CA26" s="9"/>
      <c r="CB26" s="31"/>
      <c r="CC26" s="9"/>
      <c r="CD26" s="44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3"/>
      <c r="FB26" s="4"/>
      <c r="FE26" s="814" t="s">
        <v>55</v>
      </c>
      <c r="FF26" s="815"/>
      <c r="FG26" s="815"/>
      <c r="FH26" s="815"/>
      <c r="FI26" s="815"/>
      <c r="FJ26" s="815"/>
      <c r="FK26" s="816"/>
      <c r="FL26" s="735" t="s">
        <v>71</v>
      </c>
      <c r="FM26" s="736"/>
      <c r="FN26" s="736"/>
      <c r="FO26" s="736"/>
      <c r="FP26" s="738">
        <v>0.1</v>
      </c>
      <c r="FQ26" s="739"/>
      <c r="FR26" s="739"/>
      <c r="FS26" s="740"/>
      <c r="FT26" s="744">
        <f>COUNTIF($BL$41:$BL$76,FL26)</f>
        <v>0</v>
      </c>
      <c r="FU26" s="745"/>
      <c r="FV26" s="745"/>
      <c r="FW26" s="745"/>
    </row>
    <row r="27" spans="1:181" ht="11.25" customHeight="1">
      <c r="A27" s="9"/>
      <c r="B27" s="9"/>
      <c r="C27" s="9"/>
      <c r="D27" s="19"/>
      <c r="E27" s="812"/>
      <c r="F27" s="812"/>
      <c r="G27" s="812"/>
      <c r="H27" s="813"/>
      <c r="I27" s="813"/>
      <c r="J27" s="813"/>
      <c r="K27" s="20"/>
      <c r="L27" s="781"/>
      <c r="M27" s="761"/>
      <c r="N27" s="761"/>
      <c r="O27" s="761"/>
      <c r="P27" s="761"/>
      <c r="Q27" s="782"/>
      <c r="R27" s="783"/>
      <c r="S27" s="784"/>
      <c r="T27" s="777"/>
      <c r="U27" s="776"/>
      <c r="V27" s="777"/>
      <c r="W27" s="785"/>
      <c r="X27" s="786"/>
      <c r="Y27" s="776"/>
      <c r="Z27" s="777"/>
      <c r="AA27" s="776"/>
      <c r="AB27" s="777"/>
      <c r="AC27" s="787"/>
      <c r="AD27" s="775"/>
      <c r="AE27" s="776"/>
      <c r="AF27" s="777"/>
      <c r="AG27" s="776"/>
      <c r="AH27" s="777"/>
      <c r="AI27" s="776"/>
      <c r="AJ27" s="822"/>
      <c r="AK27" s="823"/>
      <c r="AL27" s="9"/>
      <c r="AM27" s="9"/>
      <c r="AN27" s="9"/>
      <c r="AO27" s="9"/>
      <c r="AP27" s="9"/>
      <c r="AQ27" s="747" t="s">
        <v>92</v>
      </c>
      <c r="AR27" s="747"/>
      <c r="AS27" s="747"/>
      <c r="AT27" s="747"/>
      <c r="AU27" s="747"/>
      <c r="AV27" s="747"/>
      <c r="AW27" s="747"/>
      <c r="AX27" s="747"/>
      <c r="AY27" s="747"/>
      <c r="AZ27" s="747"/>
      <c r="BA27" s="747"/>
      <c r="BB27" s="37"/>
      <c r="BC27" s="619"/>
      <c r="BD27" s="796"/>
      <c r="BE27" s="796"/>
      <c r="BF27" s="796"/>
      <c r="BG27" s="796"/>
      <c r="BH27" s="796"/>
      <c r="BI27" s="799" t="s">
        <v>99</v>
      </c>
      <c r="BJ27" s="800"/>
      <c r="BK27" s="800"/>
      <c r="BL27" s="800"/>
      <c r="BM27" s="619"/>
      <c r="BN27" s="796"/>
      <c r="BO27" s="796"/>
      <c r="BP27" s="796"/>
      <c r="BQ27" s="796"/>
      <c r="BR27" s="796"/>
      <c r="BS27" s="796"/>
      <c r="BT27" s="803" t="s">
        <v>100</v>
      </c>
      <c r="BU27" s="804"/>
      <c r="BV27" s="804"/>
      <c r="BW27" s="804"/>
      <c r="BX27" s="44"/>
      <c r="BY27" s="9"/>
      <c r="BZ27" s="9"/>
      <c r="CA27" s="9"/>
      <c r="CB27" s="31"/>
      <c r="CC27" s="9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3"/>
      <c r="FB27" s="4"/>
      <c r="FE27" s="817"/>
      <c r="FF27" s="818"/>
      <c r="FG27" s="818"/>
      <c r="FH27" s="818"/>
      <c r="FI27" s="818"/>
      <c r="FJ27" s="818"/>
      <c r="FK27" s="819"/>
      <c r="FL27" s="737"/>
      <c r="FM27" s="737"/>
      <c r="FN27" s="737"/>
      <c r="FO27" s="737"/>
      <c r="FP27" s="741"/>
      <c r="FQ27" s="742"/>
      <c r="FR27" s="742"/>
      <c r="FS27" s="743"/>
      <c r="FT27" s="746"/>
      <c r="FU27" s="746"/>
      <c r="FV27" s="746"/>
      <c r="FW27" s="746"/>
    </row>
    <row r="28" spans="1:181" ht="11.25" customHeight="1">
      <c r="A28" s="9"/>
      <c r="B28" s="9"/>
      <c r="C28" s="9"/>
      <c r="D28" s="19"/>
      <c r="E28" s="23"/>
      <c r="F28" s="23"/>
      <c r="G28" s="23"/>
      <c r="H28" s="23"/>
      <c r="I28" s="23"/>
      <c r="J28" s="23"/>
      <c r="K28" s="24"/>
      <c r="L28" s="764" t="s">
        <v>1</v>
      </c>
      <c r="M28" s="762"/>
      <c r="N28" s="762"/>
      <c r="O28" s="762"/>
      <c r="P28" s="762"/>
      <c r="Q28" s="765"/>
      <c r="R28" s="809" t="str">
        <f>FP17</f>
        <v/>
      </c>
      <c r="S28" s="754"/>
      <c r="T28" s="771" t="str">
        <f>FQ17</f>
        <v/>
      </c>
      <c r="U28" s="754"/>
      <c r="V28" s="771" t="str">
        <f>FR17</f>
        <v/>
      </c>
      <c r="W28" s="791"/>
      <c r="X28" s="809" t="str">
        <f>FS17</f>
        <v/>
      </c>
      <c r="Y28" s="754"/>
      <c r="Z28" s="771" t="str">
        <f>FT17</f>
        <v/>
      </c>
      <c r="AA28" s="754"/>
      <c r="AB28" s="771" t="str">
        <f>FU17</f>
        <v/>
      </c>
      <c r="AC28" s="788"/>
      <c r="AD28" s="791" t="str">
        <f>FV17</f>
        <v/>
      </c>
      <c r="AE28" s="754"/>
      <c r="AF28" s="771" t="str">
        <f>FW17</f>
        <v/>
      </c>
      <c r="AG28" s="754"/>
      <c r="AH28" s="771" t="str">
        <f>IF(FP16=0,"",FX17)</f>
        <v/>
      </c>
      <c r="AI28" s="754"/>
      <c r="AJ28" s="756" t="s">
        <v>14</v>
      </c>
      <c r="AK28" s="757"/>
      <c r="AL28" s="9"/>
      <c r="AM28" s="9"/>
      <c r="AN28" s="9"/>
      <c r="AO28" s="9"/>
      <c r="AP28" s="9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13"/>
      <c r="BC28" s="797"/>
      <c r="BD28" s="797"/>
      <c r="BE28" s="797"/>
      <c r="BF28" s="797"/>
      <c r="BG28" s="797"/>
      <c r="BH28" s="797"/>
      <c r="BI28" s="801"/>
      <c r="BJ28" s="801"/>
      <c r="BK28" s="801"/>
      <c r="BL28" s="801"/>
      <c r="BM28" s="797"/>
      <c r="BN28" s="797"/>
      <c r="BO28" s="797"/>
      <c r="BP28" s="797"/>
      <c r="BQ28" s="797"/>
      <c r="BR28" s="797"/>
      <c r="BS28" s="797"/>
      <c r="BT28" s="805"/>
      <c r="BU28" s="805"/>
      <c r="BV28" s="805"/>
      <c r="BW28" s="805"/>
      <c r="BX28" s="44"/>
      <c r="BY28" s="9"/>
      <c r="BZ28" s="9"/>
      <c r="CA28" s="9"/>
      <c r="CB28" s="31"/>
      <c r="CC28" s="9"/>
      <c r="CD28" s="12"/>
      <c r="CE28" s="12"/>
      <c r="CF28" s="12"/>
      <c r="CG28" s="36"/>
      <c r="CH28" s="36"/>
      <c r="CI28" s="36"/>
      <c r="CJ28" s="36"/>
      <c r="CK28" s="36"/>
      <c r="CL28" s="12"/>
      <c r="CM28" s="36"/>
      <c r="CN28" s="36"/>
      <c r="CO28" s="36"/>
      <c r="CP28" s="36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3"/>
      <c r="FB28" s="4"/>
      <c r="FE28" s="820"/>
      <c r="FF28" s="531"/>
      <c r="FG28" s="531"/>
      <c r="FH28" s="531"/>
      <c r="FI28" s="531"/>
      <c r="FJ28" s="531"/>
      <c r="FK28" s="821"/>
      <c r="FL28" s="735" t="s">
        <v>73</v>
      </c>
      <c r="FM28" s="736"/>
      <c r="FN28" s="736"/>
      <c r="FO28" s="736"/>
      <c r="FP28" s="738">
        <v>0.08</v>
      </c>
      <c r="FQ28" s="739"/>
      <c r="FR28" s="739"/>
      <c r="FS28" s="740"/>
      <c r="FT28" s="744">
        <f>COUNTIF($BL$41:$BL$76,FL28)</f>
        <v>0</v>
      </c>
      <c r="FU28" s="745"/>
      <c r="FV28" s="745"/>
      <c r="FW28" s="745"/>
    </row>
    <row r="29" spans="1:181" ht="11.25" customHeight="1">
      <c r="A29" s="9"/>
      <c r="B29" s="9"/>
      <c r="C29" s="9"/>
      <c r="D29" s="778" t="s">
        <v>19</v>
      </c>
      <c r="E29" s="779"/>
      <c r="F29" s="779"/>
      <c r="G29" s="779"/>
      <c r="H29" s="779"/>
      <c r="I29" s="779"/>
      <c r="J29" s="779"/>
      <c r="K29" s="780"/>
      <c r="L29" s="807"/>
      <c r="M29" s="763"/>
      <c r="N29" s="763"/>
      <c r="O29" s="763"/>
      <c r="P29" s="763"/>
      <c r="Q29" s="808"/>
      <c r="R29" s="810"/>
      <c r="S29" s="793"/>
      <c r="T29" s="789"/>
      <c r="U29" s="793"/>
      <c r="V29" s="789"/>
      <c r="W29" s="792"/>
      <c r="X29" s="810"/>
      <c r="Y29" s="793"/>
      <c r="Z29" s="789"/>
      <c r="AA29" s="793"/>
      <c r="AB29" s="789"/>
      <c r="AC29" s="790"/>
      <c r="AD29" s="792"/>
      <c r="AE29" s="793"/>
      <c r="AF29" s="789"/>
      <c r="AG29" s="793"/>
      <c r="AH29" s="789"/>
      <c r="AI29" s="793"/>
      <c r="AJ29" s="794"/>
      <c r="AK29" s="795"/>
      <c r="AL29" s="9"/>
      <c r="AM29" s="9"/>
      <c r="AN29" s="9"/>
      <c r="AO29" s="9"/>
      <c r="AP29" s="9"/>
      <c r="AQ29" s="749"/>
      <c r="AR29" s="749"/>
      <c r="AS29" s="749"/>
      <c r="AT29" s="749"/>
      <c r="AU29" s="749"/>
      <c r="AV29" s="749"/>
      <c r="AW29" s="749"/>
      <c r="AX29" s="749"/>
      <c r="AY29" s="749"/>
      <c r="AZ29" s="749"/>
      <c r="BA29" s="749"/>
      <c r="BB29" s="38"/>
      <c r="BC29" s="798"/>
      <c r="BD29" s="798"/>
      <c r="BE29" s="798"/>
      <c r="BF29" s="798"/>
      <c r="BG29" s="798"/>
      <c r="BH29" s="798"/>
      <c r="BI29" s="802"/>
      <c r="BJ29" s="802"/>
      <c r="BK29" s="802"/>
      <c r="BL29" s="802"/>
      <c r="BM29" s="798"/>
      <c r="BN29" s="798"/>
      <c r="BO29" s="798"/>
      <c r="BP29" s="798"/>
      <c r="BQ29" s="798"/>
      <c r="BR29" s="798"/>
      <c r="BS29" s="798"/>
      <c r="BT29" s="806"/>
      <c r="BU29" s="806"/>
      <c r="BV29" s="806"/>
      <c r="BW29" s="806"/>
      <c r="BX29" s="44"/>
      <c r="BY29" s="9"/>
      <c r="BZ29" s="9"/>
      <c r="CA29" s="9"/>
      <c r="CB29" s="31"/>
      <c r="CC29" s="9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3"/>
      <c r="FB29" s="4"/>
      <c r="FE29" s="820"/>
      <c r="FF29" s="531"/>
      <c r="FG29" s="531"/>
      <c r="FH29" s="531"/>
      <c r="FI29" s="531"/>
      <c r="FJ29" s="531"/>
      <c r="FK29" s="821"/>
      <c r="FL29" s="737"/>
      <c r="FM29" s="737"/>
      <c r="FN29" s="737"/>
      <c r="FO29" s="737"/>
      <c r="FP29" s="741"/>
      <c r="FQ29" s="742"/>
      <c r="FR29" s="742"/>
      <c r="FS29" s="743"/>
      <c r="FT29" s="746"/>
      <c r="FU29" s="746"/>
      <c r="FV29" s="746"/>
      <c r="FW29" s="746"/>
    </row>
    <row r="30" spans="1:181" ht="11.25" customHeight="1">
      <c r="A30" s="9"/>
      <c r="B30" s="9"/>
      <c r="C30" s="9"/>
      <c r="D30" s="778"/>
      <c r="E30" s="779"/>
      <c r="F30" s="779"/>
      <c r="G30" s="779"/>
      <c r="H30" s="779"/>
      <c r="I30" s="779"/>
      <c r="J30" s="779"/>
      <c r="K30" s="780"/>
      <c r="L30" s="781"/>
      <c r="M30" s="761"/>
      <c r="N30" s="761"/>
      <c r="O30" s="761"/>
      <c r="P30" s="761"/>
      <c r="Q30" s="782"/>
      <c r="R30" s="783"/>
      <c r="S30" s="784"/>
      <c r="T30" s="777"/>
      <c r="U30" s="776"/>
      <c r="V30" s="777"/>
      <c r="W30" s="785"/>
      <c r="X30" s="786"/>
      <c r="Y30" s="776"/>
      <c r="Z30" s="777"/>
      <c r="AA30" s="776"/>
      <c r="AB30" s="777"/>
      <c r="AC30" s="787"/>
      <c r="AD30" s="775"/>
      <c r="AE30" s="776"/>
      <c r="AF30" s="777"/>
      <c r="AG30" s="776"/>
      <c r="AH30" s="777"/>
      <c r="AI30" s="776"/>
      <c r="AJ30" s="822"/>
      <c r="AK30" s="823"/>
      <c r="AL30" s="9"/>
      <c r="AM30" s="9"/>
      <c r="AN30" s="9"/>
      <c r="AO30" s="9"/>
      <c r="AP30" s="9"/>
      <c r="AQ30" s="829" t="s">
        <v>50</v>
      </c>
      <c r="AR30" s="829"/>
      <c r="AS30" s="829"/>
      <c r="AT30" s="829"/>
      <c r="AU30" s="829"/>
      <c r="AV30" s="829"/>
      <c r="AW30" s="829"/>
      <c r="AX30" s="829"/>
      <c r="AY30" s="829"/>
      <c r="AZ30" s="829"/>
      <c r="BA30" s="829"/>
      <c r="BB30" s="37"/>
      <c r="BC30" s="584"/>
      <c r="BD30" s="832"/>
      <c r="BE30" s="832"/>
      <c r="BF30" s="832"/>
      <c r="BG30" s="832"/>
      <c r="BH30" s="832"/>
      <c r="BI30" s="832"/>
      <c r="BJ30" s="833"/>
      <c r="BK30" s="833"/>
      <c r="BL30" s="27"/>
      <c r="BM30" s="760" t="s">
        <v>13</v>
      </c>
      <c r="BN30" s="761"/>
      <c r="BO30" s="584"/>
      <c r="BP30" s="584"/>
      <c r="BQ30" s="584"/>
      <c r="BR30" s="584"/>
      <c r="BS30" s="584"/>
      <c r="BT30" s="584"/>
      <c r="BU30" s="584"/>
      <c r="BV30" s="584"/>
      <c r="BW30" s="584"/>
      <c r="BX30" s="9"/>
      <c r="BY30" s="9"/>
      <c r="BZ30" s="9"/>
      <c r="CA30" s="9"/>
      <c r="CB30" s="31"/>
      <c r="CC30" s="9"/>
      <c r="CD30" s="36"/>
      <c r="CE30" s="36"/>
      <c r="CF30" s="36"/>
      <c r="CG30" s="36"/>
      <c r="CH30" s="36"/>
      <c r="CI30" s="36"/>
      <c r="CJ30" s="36"/>
      <c r="CK30" s="36"/>
      <c r="CL30" s="12"/>
      <c r="CM30" s="36"/>
      <c r="CN30" s="36"/>
      <c r="CO30" s="36"/>
      <c r="CP30" s="36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3"/>
      <c r="FB30" s="4"/>
      <c r="FE30" s="820"/>
      <c r="FF30" s="531"/>
      <c r="FG30" s="531"/>
      <c r="FH30" s="531"/>
      <c r="FI30" s="531"/>
      <c r="FJ30" s="531"/>
      <c r="FK30" s="821"/>
      <c r="FL30" s="735"/>
      <c r="FM30" s="736"/>
      <c r="FN30" s="736"/>
      <c r="FO30" s="736"/>
      <c r="FP30" s="738"/>
      <c r="FQ30" s="739"/>
      <c r="FR30" s="739"/>
      <c r="FS30" s="740"/>
      <c r="FT30" s="744">
        <f>COUNTIF($BL$41:$BL$76,FL30)</f>
        <v>0</v>
      </c>
      <c r="FU30" s="745"/>
      <c r="FV30" s="745"/>
      <c r="FW30" s="745"/>
    </row>
    <row r="31" spans="1:181" ht="11.25" customHeight="1">
      <c r="A31" s="9"/>
      <c r="B31" s="9"/>
      <c r="C31" s="9"/>
      <c r="D31" s="17"/>
      <c r="E31" s="9"/>
      <c r="F31" s="9"/>
      <c r="G31" s="9"/>
      <c r="H31" s="9"/>
      <c r="I31" s="9"/>
      <c r="J31" s="9"/>
      <c r="K31" s="18"/>
      <c r="L31" s="764" t="s">
        <v>36</v>
      </c>
      <c r="M31" s="762"/>
      <c r="N31" s="762"/>
      <c r="O31" s="762"/>
      <c r="P31" s="762"/>
      <c r="Q31" s="765"/>
      <c r="R31" s="767" t="str">
        <f>IF(LEN(BC88)&gt;=9,MID(BC88,LEN(BC88)-8,1),"")</f>
        <v/>
      </c>
      <c r="S31" s="768"/>
      <c r="T31" s="1080" t="str">
        <f>IF(LEN(BC88)&gt;=8,MID(BC88,LEN(BC88)-7,1),"")</f>
        <v/>
      </c>
      <c r="U31" s="1081"/>
      <c r="V31" s="1078" t="str">
        <f>IF(LEN(BC88)&gt;=7,MID(BC88,LEN(BC88)-6,1),"")</f>
        <v/>
      </c>
      <c r="W31" s="768"/>
      <c r="X31" s="767" t="str">
        <f>IF(LEN(BC88)&gt;=6,MID(BC88,LEN(BC88)-5,1),"")</f>
        <v/>
      </c>
      <c r="Y31" s="768"/>
      <c r="Z31" s="1080" t="str">
        <f>IF(LEN(BC88)&gt;=5,MID(BC88,LEN(BC88)-4,1),"")</f>
        <v/>
      </c>
      <c r="AA31" s="1081"/>
      <c r="AB31" s="1078" t="str">
        <f>IF(LEN(BC88)&gt;=4,MID(BC88,LEN(BC88)-3,1),"")</f>
        <v/>
      </c>
      <c r="AC31" s="768"/>
      <c r="AD31" s="767" t="str">
        <f>IF(LEN(BC88)&gt;=3,MID(BC88,LEN(BC88)-2,1),"")</f>
        <v/>
      </c>
      <c r="AE31" s="768"/>
      <c r="AF31" s="1080" t="str">
        <f>IF(LEN(BC88)&gt;=2,MID(BC88,LEN(BC88)-1,1),"")</f>
        <v/>
      </c>
      <c r="AG31" s="1081"/>
      <c r="AH31" s="1080" t="str">
        <f>IF(LEN(BC88)&gt;=1,MID(BC88,LEN(BC88),1),"")</f>
        <v/>
      </c>
      <c r="AI31" s="1081"/>
      <c r="AJ31" s="756" t="s">
        <v>14</v>
      </c>
      <c r="AK31" s="757"/>
      <c r="AL31" s="9"/>
      <c r="AM31" s="9"/>
      <c r="AN31" s="9"/>
      <c r="AO31" s="9"/>
      <c r="AP31" s="9"/>
      <c r="AQ31" s="830"/>
      <c r="AR31" s="830"/>
      <c r="AS31" s="830"/>
      <c r="AT31" s="830"/>
      <c r="AU31" s="830"/>
      <c r="AV31" s="830"/>
      <c r="AW31" s="830"/>
      <c r="AX31" s="830"/>
      <c r="AY31" s="830"/>
      <c r="AZ31" s="830"/>
      <c r="BA31" s="830"/>
      <c r="BB31" s="13"/>
      <c r="BC31" s="834"/>
      <c r="BD31" s="834"/>
      <c r="BE31" s="834"/>
      <c r="BF31" s="834"/>
      <c r="BG31" s="834"/>
      <c r="BH31" s="834"/>
      <c r="BI31" s="834"/>
      <c r="BJ31" s="835"/>
      <c r="BK31" s="835"/>
      <c r="BL31" s="9"/>
      <c r="BM31" s="762"/>
      <c r="BN31" s="762"/>
      <c r="BO31" s="587"/>
      <c r="BP31" s="587"/>
      <c r="BQ31" s="587"/>
      <c r="BR31" s="587"/>
      <c r="BS31" s="587"/>
      <c r="BT31" s="587"/>
      <c r="BU31" s="587"/>
      <c r="BV31" s="587"/>
      <c r="BW31" s="587"/>
      <c r="BX31" s="9"/>
      <c r="BY31" s="9"/>
      <c r="BZ31" s="9"/>
      <c r="CA31" s="9"/>
      <c r="CB31" s="31"/>
      <c r="CC31" s="9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3"/>
      <c r="FB31" s="4"/>
      <c r="FE31" s="820"/>
      <c r="FF31" s="531"/>
      <c r="FG31" s="531"/>
      <c r="FH31" s="531"/>
      <c r="FI31" s="531"/>
      <c r="FJ31" s="531"/>
      <c r="FK31" s="821"/>
      <c r="FL31" s="737"/>
      <c r="FM31" s="737"/>
      <c r="FN31" s="737"/>
      <c r="FO31" s="737"/>
      <c r="FP31" s="741"/>
      <c r="FQ31" s="742"/>
      <c r="FR31" s="742"/>
      <c r="FS31" s="743"/>
      <c r="FT31" s="746"/>
      <c r="FU31" s="746"/>
      <c r="FV31" s="746"/>
      <c r="FW31" s="746"/>
    </row>
    <row r="32" spans="1:181" ht="11.25" customHeight="1" thickBot="1">
      <c r="A32" s="9"/>
      <c r="B32" s="9"/>
      <c r="C32" s="9"/>
      <c r="D32" s="28"/>
      <c r="E32" s="29"/>
      <c r="F32" s="29"/>
      <c r="G32" s="29"/>
      <c r="H32" s="29"/>
      <c r="I32" s="29"/>
      <c r="J32" s="29"/>
      <c r="K32" s="30"/>
      <c r="L32" s="565"/>
      <c r="M32" s="681"/>
      <c r="N32" s="681"/>
      <c r="O32" s="681"/>
      <c r="P32" s="681"/>
      <c r="Q32" s="766"/>
      <c r="R32" s="769"/>
      <c r="S32" s="770"/>
      <c r="T32" s="1082"/>
      <c r="U32" s="1083"/>
      <c r="V32" s="1079"/>
      <c r="W32" s="770"/>
      <c r="X32" s="769"/>
      <c r="Y32" s="770"/>
      <c r="Z32" s="1082"/>
      <c r="AA32" s="1083"/>
      <c r="AB32" s="1079"/>
      <c r="AC32" s="770"/>
      <c r="AD32" s="769"/>
      <c r="AE32" s="770"/>
      <c r="AF32" s="1082"/>
      <c r="AG32" s="1083"/>
      <c r="AH32" s="1082"/>
      <c r="AI32" s="1083"/>
      <c r="AJ32" s="758"/>
      <c r="AK32" s="759"/>
      <c r="AL32" s="9"/>
      <c r="AM32" s="9"/>
      <c r="AN32" s="9"/>
      <c r="AO32" s="9"/>
      <c r="AP32" s="9"/>
      <c r="AQ32" s="831"/>
      <c r="AR32" s="831"/>
      <c r="AS32" s="831"/>
      <c r="AT32" s="831"/>
      <c r="AU32" s="831"/>
      <c r="AV32" s="831"/>
      <c r="AW32" s="831"/>
      <c r="AX32" s="831"/>
      <c r="AY32" s="831"/>
      <c r="AZ32" s="831"/>
      <c r="BA32" s="831"/>
      <c r="BB32" s="38"/>
      <c r="BC32" s="836"/>
      <c r="BD32" s="836"/>
      <c r="BE32" s="836"/>
      <c r="BF32" s="836"/>
      <c r="BG32" s="836"/>
      <c r="BH32" s="836"/>
      <c r="BI32" s="836"/>
      <c r="BJ32" s="837"/>
      <c r="BK32" s="837"/>
      <c r="BL32" s="21"/>
      <c r="BM32" s="763"/>
      <c r="BN32" s="763"/>
      <c r="BO32" s="590"/>
      <c r="BP32" s="590"/>
      <c r="BQ32" s="590"/>
      <c r="BR32" s="590"/>
      <c r="BS32" s="590"/>
      <c r="BT32" s="590"/>
      <c r="BU32" s="590"/>
      <c r="BV32" s="590"/>
      <c r="BW32" s="590"/>
      <c r="BX32" s="9"/>
      <c r="BY32" s="9"/>
      <c r="BZ32" s="9"/>
      <c r="CA32" s="9"/>
      <c r="CB32" s="31"/>
      <c r="CC32" s="9"/>
      <c r="CD32" s="44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3"/>
      <c r="FB32" s="4"/>
      <c r="FE32" s="820"/>
      <c r="FF32" s="531"/>
      <c r="FG32" s="531"/>
      <c r="FH32" s="531"/>
      <c r="FI32" s="531"/>
      <c r="FJ32" s="531"/>
      <c r="FK32" s="821"/>
      <c r="FL32" s="735" t="s">
        <v>75</v>
      </c>
      <c r="FM32" s="736"/>
      <c r="FN32" s="736"/>
      <c r="FO32" s="736"/>
      <c r="FP32" s="738"/>
      <c r="FQ32" s="739"/>
      <c r="FR32" s="739"/>
      <c r="FS32" s="740"/>
      <c r="FT32" s="744">
        <f t="shared" ref="FT32" si="0">COUNTIF($BL$41:$BL$76,FL32)</f>
        <v>0</v>
      </c>
      <c r="FU32" s="745"/>
      <c r="FV32" s="745"/>
      <c r="FW32" s="745"/>
    </row>
    <row r="33" spans="1:179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47" t="s">
        <v>93</v>
      </c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37"/>
      <c r="BC33" s="841"/>
      <c r="BD33" s="841"/>
      <c r="BE33" s="841"/>
      <c r="BF33" s="841"/>
      <c r="BG33" s="841"/>
      <c r="BH33" s="841"/>
      <c r="BI33" s="841"/>
      <c r="BJ33" s="841"/>
      <c r="BK33" s="841"/>
      <c r="BL33" s="841"/>
      <c r="BM33" s="841"/>
      <c r="BN33" s="841"/>
      <c r="BO33" s="841"/>
      <c r="BP33" s="841"/>
      <c r="BQ33" s="841"/>
      <c r="BR33" s="841"/>
      <c r="BS33" s="841"/>
      <c r="BT33" s="841"/>
      <c r="BU33" s="841"/>
      <c r="BV33" s="841"/>
      <c r="BW33" s="841"/>
      <c r="BX33" s="9"/>
      <c r="BY33" s="9"/>
      <c r="BZ33" s="9"/>
      <c r="CA33" s="9"/>
      <c r="CB33" s="31"/>
      <c r="CC33" s="9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3"/>
      <c r="FB33" s="4"/>
      <c r="FE33" s="820"/>
      <c r="FF33" s="531"/>
      <c r="FG33" s="531"/>
      <c r="FH33" s="531"/>
      <c r="FI33" s="531"/>
      <c r="FJ33" s="531"/>
      <c r="FK33" s="821"/>
      <c r="FL33" s="737"/>
      <c r="FM33" s="737"/>
      <c r="FN33" s="737"/>
      <c r="FO33" s="737"/>
      <c r="FP33" s="741"/>
      <c r="FQ33" s="742"/>
      <c r="FR33" s="742"/>
      <c r="FS33" s="743"/>
      <c r="FT33" s="746"/>
      <c r="FU33" s="746"/>
      <c r="FV33" s="746"/>
      <c r="FW33" s="746"/>
    </row>
    <row r="34" spans="1:179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48"/>
      <c r="AR34" s="748"/>
      <c r="AS34" s="748"/>
      <c r="AT34" s="748"/>
      <c r="AU34" s="748"/>
      <c r="AV34" s="748"/>
      <c r="AW34" s="748"/>
      <c r="AX34" s="748"/>
      <c r="AY34" s="748"/>
      <c r="AZ34" s="748"/>
      <c r="BA34" s="748"/>
      <c r="BB34" s="13"/>
      <c r="BC34" s="842"/>
      <c r="BD34" s="842"/>
      <c r="BE34" s="842"/>
      <c r="BF34" s="842"/>
      <c r="BG34" s="842"/>
      <c r="BH34" s="842"/>
      <c r="BI34" s="842"/>
      <c r="BJ34" s="842"/>
      <c r="BK34" s="842"/>
      <c r="BL34" s="842"/>
      <c r="BM34" s="842"/>
      <c r="BN34" s="842"/>
      <c r="BO34" s="842"/>
      <c r="BP34" s="842"/>
      <c r="BQ34" s="842"/>
      <c r="BR34" s="842"/>
      <c r="BS34" s="842"/>
      <c r="BT34" s="842"/>
      <c r="BU34" s="842"/>
      <c r="BV34" s="842"/>
      <c r="BW34" s="842"/>
      <c r="BX34" s="9"/>
      <c r="BY34" s="9"/>
      <c r="BZ34" s="9"/>
      <c r="CA34" s="9"/>
      <c r="CB34" s="31"/>
      <c r="CC34" s="9"/>
      <c r="CD34" s="44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3"/>
      <c r="FB34" s="4"/>
      <c r="FE34" s="820"/>
      <c r="FF34" s="531"/>
      <c r="FG34" s="531"/>
      <c r="FH34" s="531"/>
      <c r="FI34" s="531"/>
      <c r="FJ34" s="531"/>
      <c r="FK34" s="821"/>
      <c r="FL34" s="735" t="s">
        <v>76</v>
      </c>
      <c r="FM34" s="736"/>
      <c r="FN34" s="736"/>
      <c r="FO34" s="736"/>
      <c r="FP34" s="738"/>
      <c r="FQ34" s="739"/>
      <c r="FR34" s="739"/>
      <c r="FS34" s="740"/>
      <c r="FT34" s="744">
        <f t="shared" ref="FT34" si="1">COUNTIF($BL$41:$BL$76,FL34)</f>
        <v>0</v>
      </c>
      <c r="FU34" s="745"/>
      <c r="FV34" s="745"/>
      <c r="FW34" s="745"/>
    </row>
    <row r="35" spans="1:179" ht="11.25" customHeight="1">
      <c r="A35" s="9"/>
      <c r="B35" s="9"/>
      <c r="C35" s="9"/>
      <c r="D35" s="838"/>
      <c r="E35" s="838"/>
      <c r="F35" s="838"/>
      <c r="G35" s="838"/>
      <c r="H35" s="838"/>
      <c r="I35" s="838"/>
      <c r="J35" s="838"/>
      <c r="K35" s="839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49"/>
      <c r="AR35" s="749"/>
      <c r="AS35" s="749"/>
      <c r="AT35" s="749"/>
      <c r="AU35" s="749"/>
      <c r="AV35" s="749"/>
      <c r="AW35" s="749"/>
      <c r="AX35" s="749"/>
      <c r="AY35" s="749"/>
      <c r="AZ35" s="749"/>
      <c r="BA35" s="749"/>
      <c r="BB35" s="38"/>
      <c r="BC35" s="843"/>
      <c r="BD35" s="843"/>
      <c r="BE35" s="843"/>
      <c r="BF35" s="843"/>
      <c r="BG35" s="843"/>
      <c r="BH35" s="843"/>
      <c r="BI35" s="843"/>
      <c r="BJ35" s="843"/>
      <c r="BK35" s="843"/>
      <c r="BL35" s="843"/>
      <c r="BM35" s="843"/>
      <c r="BN35" s="843"/>
      <c r="BO35" s="843"/>
      <c r="BP35" s="843"/>
      <c r="BQ35" s="843"/>
      <c r="BR35" s="843"/>
      <c r="BS35" s="843"/>
      <c r="BT35" s="843"/>
      <c r="BU35" s="843"/>
      <c r="BV35" s="843"/>
      <c r="BW35" s="843"/>
      <c r="BX35" s="9"/>
      <c r="BY35" s="9"/>
      <c r="BZ35" s="9"/>
      <c r="CA35" s="9"/>
      <c r="CB35" s="31"/>
      <c r="CC35" s="9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3"/>
      <c r="FB35" s="4"/>
      <c r="FE35" s="527"/>
      <c r="FF35" s="528"/>
      <c r="FG35" s="528"/>
      <c r="FH35" s="528"/>
      <c r="FI35" s="528"/>
      <c r="FJ35" s="528"/>
      <c r="FK35" s="691"/>
      <c r="FL35" s="737"/>
      <c r="FM35" s="737"/>
      <c r="FN35" s="737"/>
      <c r="FO35" s="737"/>
      <c r="FP35" s="741"/>
      <c r="FQ35" s="742"/>
      <c r="FR35" s="742"/>
      <c r="FS35" s="743"/>
      <c r="FT35" s="746"/>
      <c r="FU35" s="746"/>
      <c r="FV35" s="746"/>
      <c r="FW35" s="746"/>
    </row>
    <row r="36" spans="1:179" ht="11.25" customHeight="1">
      <c r="A36" s="9"/>
      <c r="B36" s="9"/>
      <c r="C36" s="9"/>
      <c r="D36" s="838"/>
      <c r="E36" s="838"/>
      <c r="F36" s="838"/>
      <c r="G36" s="838"/>
      <c r="H36" s="838"/>
      <c r="I36" s="838"/>
      <c r="J36" s="838"/>
      <c r="K36" s="839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31"/>
      <c r="CC36" s="9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3"/>
      <c r="FB36" s="4"/>
    </row>
    <row r="37" spans="1:179" ht="11.25" customHeight="1">
      <c r="A37" s="9"/>
      <c r="B37" s="9"/>
      <c r="C37" s="9"/>
      <c r="D37" s="733" t="s">
        <v>2</v>
      </c>
      <c r="E37" s="733"/>
      <c r="F37" s="733"/>
      <c r="G37" s="733"/>
      <c r="H37" s="733"/>
      <c r="I37" s="733"/>
      <c r="J37" s="733"/>
      <c r="K37" s="734"/>
      <c r="L37" s="734"/>
      <c r="M37" s="734"/>
      <c r="N37" s="12"/>
      <c r="O37" s="12"/>
      <c r="P37" s="12"/>
      <c r="Q37" s="12"/>
      <c r="R37" s="1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31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3"/>
      <c r="FB37" s="4"/>
    </row>
    <row r="38" spans="1:179" ht="11.25" customHeight="1" thickBot="1">
      <c r="A38" s="9"/>
      <c r="B38" s="9"/>
      <c r="C38" s="9"/>
      <c r="D38" s="733"/>
      <c r="E38" s="733"/>
      <c r="F38" s="733"/>
      <c r="G38" s="733"/>
      <c r="H38" s="733"/>
      <c r="I38" s="733"/>
      <c r="J38" s="733"/>
      <c r="K38" s="734"/>
      <c r="L38" s="734"/>
      <c r="M38" s="734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"/>
      <c r="FB38" s="4"/>
    </row>
    <row r="39" spans="1:179" ht="11.25" customHeight="1" thickTop="1">
      <c r="A39" s="9"/>
      <c r="B39" s="9"/>
      <c r="C39" s="9"/>
      <c r="D39" s="728" t="s">
        <v>56</v>
      </c>
      <c r="E39" s="723"/>
      <c r="F39" s="723"/>
      <c r="G39" s="723"/>
      <c r="H39" s="723"/>
      <c r="I39" s="729"/>
      <c r="J39" s="722" t="s">
        <v>22</v>
      </c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9"/>
      <c r="AI39" s="722" t="s">
        <v>23</v>
      </c>
      <c r="AJ39" s="723"/>
      <c r="AK39" s="723"/>
      <c r="AL39" s="723"/>
      <c r="AM39" s="723"/>
      <c r="AN39" s="723"/>
      <c r="AO39" s="723"/>
      <c r="AP39" s="729"/>
      <c r="AQ39" s="722" t="s">
        <v>9</v>
      </c>
      <c r="AR39" s="723"/>
      <c r="AS39" s="723"/>
      <c r="AT39" s="729"/>
      <c r="AU39" s="722" t="s">
        <v>24</v>
      </c>
      <c r="AV39" s="723"/>
      <c r="AW39" s="723"/>
      <c r="AX39" s="723"/>
      <c r="AY39" s="723"/>
      <c r="AZ39" s="723"/>
      <c r="BA39" s="723"/>
      <c r="BB39" s="729"/>
      <c r="BC39" s="722" t="s">
        <v>25</v>
      </c>
      <c r="BD39" s="723"/>
      <c r="BE39" s="723"/>
      <c r="BF39" s="723"/>
      <c r="BG39" s="723"/>
      <c r="BH39" s="723"/>
      <c r="BI39" s="723"/>
      <c r="BJ39" s="723"/>
      <c r="BK39" s="729"/>
      <c r="BL39" s="716" t="s">
        <v>55</v>
      </c>
      <c r="BM39" s="717"/>
      <c r="BN39" s="717"/>
      <c r="BO39" s="718"/>
      <c r="BP39" s="722" t="s">
        <v>10</v>
      </c>
      <c r="BQ39" s="723"/>
      <c r="BR39" s="723"/>
      <c r="BS39" s="723"/>
      <c r="BT39" s="723"/>
      <c r="BU39" s="723"/>
      <c r="BV39" s="723"/>
      <c r="BW39" s="723"/>
      <c r="BX39" s="724"/>
      <c r="BY39" s="9"/>
      <c r="BZ39" s="9"/>
      <c r="CA39" s="9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"/>
      <c r="FB39" s="4"/>
    </row>
    <row r="40" spans="1:179" ht="11.25" customHeight="1">
      <c r="A40" s="9"/>
      <c r="B40" s="9"/>
      <c r="C40" s="9"/>
      <c r="D40" s="730"/>
      <c r="E40" s="726"/>
      <c r="F40" s="726"/>
      <c r="G40" s="726"/>
      <c r="H40" s="726"/>
      <c r="I40" s="731"/>
      <c r="J40" s="725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31"/>
      <c r="AI40" s="725"/>
      <c r="AJ40" s="726"/>
      <c r="AK40" s="726"/>
      <c r="AL40" s="726"/>
      <c r="AM40" s="726"/>
      <c r="AN40" s="726"/>
      <c r="AO40" s="726"/>
      <c r="AP40" s="731"/>
      <c r="AQ40" s="725"/>
      <c r="AR40" s="726"/>
      <c r="AS40" s="726"/>
      <c r="AT40" s="731"/>
      <c r="AU40" s="725"/>
      <c r="AV40" s="726"/>
      <c r="AW40" s="726"/>
      <c r="AX40" s="726"/>
      <c r="AY40" s="726"/>
      <c r="AZ40" s="726"/>
      <c r="BA40" s="726"/>
      <c r="BB40" s="731"/>
      <c r="BC40" s="725"/>
      <c r="BD40" s="726"/>
      <c r="BE40" s="726"/>
      <c r="BF40" s="726"/>
      <c r="BG40" s="726"/>
      <c r="BH40" s="726"/>
      <c r="BI40" s="726"/>
      <c r="BJ40" s="726"/>
      <c r="BK40" s="731"/>
      <c r="BL40" s="719"/>
      <c r="BM40" s="720"/>
      <c r="BN40" s="720"/>
      <c r="BO40" s="721"/>
      <c r="BP40" s="725"/>
      <c r="BQ40" s="726"/>
      <c r="BR40" s="726"/>
      <c r="BS40" s="726"/>
      <c r="BT40" s="726"/>
      <c r="BU40" s="726"/>
      <c r="BV40" s="726"/>
      <c r="BW40" s="726"/>
      <c r="BX40" s="727"/>
      <c r="BY40" s="9"/>
      <c r="BZ40" s="9"/>
      <c r="CA40" s="9"/>
      <c r="CB40" s="31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3"/>
      <c r="FB40" s="4"/>
    </row>
    <row r="41" spans="1:179" ht="11.25" customHeight="1">
      <c r="A41" s="9"/>
      <c r="B41" s="581"/>
      <c r="C41" s="582"/>
      <c r="D41" s="583"/>
      <c r="E41" s="584"/>
      <c r="F41" s="585"/>
      <c r="G41" s="584"/>
      <c r="H41" s="584"/>
      <c r="I41" s="585"/>
      <c r="J41" s="597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9"/>
      <c r="AI41" s="606"/>
      <c r="AJ41" s="607"/>
      <c r="AK41" s="607"/>
      <c r="AL41" s="607"/>
      <c r="AM41" s="608"/>
      <c r="AN41" s="608"/>
      <c r="AO41" s="608"/>
      <c r="AP41" s="609"/>
      <c r="AQ41" s="618"/>
      <c r="AR41" s="619"/>
      <c r="AS41" s="619"/>
      <c r="AT41" s="620"/>
      <c r="AU41" s="627"/>
      <c r="AV41" s="628"/>
      <c r="AW41" s="628"/>
      <c r="AX41" s="628"/>
      <c r="AY41" s="628"/>
      <c r="AZ41" s="628"/>
      <c r="BA41" s="629"/>
      <c r="BB41" s="630"/>
      <c r="BC41" s="1084"/>
      <c r="BD41" s="1085"/>
      <c r="BE41" s="1086"/>
      <c r="BF41" s="1086"/>
      <c r="BG41" s="1086"/>
      <c r="BH41" s="1086"/>
      <c r="BI41" s="1086"/>
      <c r="BJ41" s="1086"/>
      <c r="BK41" s="1087"/>
      <c r="BL41" s="651"/>
      <c r="BM41" s="652"/>
      <c r="BN41" s="652"/>
      <c r="BO41" s="653"/>
      <c r="BP41" s="597"/>
      <c r="BQ41" s="598"/>
      <c r="BR41" s="598"/>
      <c r="BS41" s="598"/>
      <c r="BT41" s="598"/>
      <c r="BU41" s="598"/>
      <c r="BV41" s="598"/>
      <c r="BW41" s="598"/>
      <c r="BX41" s="707"/>
      <c r="BY41" s="9"/>
      <c r="BZ41" s="9"/>
      <c r="CA41" s="9"/>
      <c r="CB41" s="31"/>
      <c r="CC41" s="9"/>
      <c r="CD41" s="710" t="s">
        <v>31</v>
      </c>
      <c r="CE41" s="711"/>
      <c r="CF41" s="711"/>
      <c r="CG41" s="711"/>
      <c r="CH41" s="711"/>
      <c r="CI41" s="711"/>
      <c r="CJ41" s="711"/>
      <c r="CK41" s="711"/>
      <c r="CL41" s="711"/>
      <c r="CM41" s="711"/>
      <c r="CN41" s="711"/>
      <c r="CO41" s="711"/>
      <c r="CP41" s="711"/>
      <c r="CQ41" s="713">
        <f>SUM(AI80:AT87)</f>
        <v>0</v>
      </c>
      <c r="CR41" s="714"/>
      <c r="CS41" s="714"/>
      <c r="CT41" s="714"/>
      <c r="CU41" s="714"/>
      <c r="CV41" s="714"/>
      <c r="CW41" s="714"/>
      <c r="CX41" s="714"/>
      <c r="CY41" s="714"/>
      <c r="CZ41" s="714"/>
      <c r="DA41" s="9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5"/>
      <c r="FB41" s="6"/>
    </row>
    <row r="42" spans="1:179" ht="11.25" customHeight="1">
      <c r="A42" s="9"/>
      <c r="B42" s="582"/>
      <c r="C42" s="582"/>
      <c r="D42" s="586"/>
      <c r="E42" s="587"/>
      <c r="F42" s="588"/>
      <c r="G42" s="587"/>
      <c r="H42" s="587"/>
      <c r="I42" s="588"/>
      <c r="J42" s="600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2"/>
      <c r="AI42" s="610"/>
      <c r="AJ42" s="611"/>
      <c r="AK42" s="611"/>
      <c r="AL42" s="611"/>
      <c r="AM42" s="612"/>
      <c r="AN42" s="612"/>
      <c r="AO42" s="612"/>
      <c r="AP42" s="613"/>
      <c r="AQ42" s="621"/>
      <c r="AR42" s="622"/>
      <c r="AS42" s="622"/>
      <c r="AT42" s="623"/>
      <c r="AU42" s="631"/>
      <c r="AV42" s="632"/>
      <c r="AW42" s="632"/>
      <c r="AX42" s="632"/>
      <c r="AY42" s="632"/>
      <c r="AZ42" s="632"/>
      <c r="BA42" s="633"/>
      <c r="BB42" s="634"/>
      <c r="BC42" s="1088"/>
      <c r="BD42" s="1089"/>
      <c r="BE42" s="1090"/>
      <c r="BF42" s="1090"/>
      <c r="BG42" s="1090"/>
      <c r="BH42" s="1090"/>
      <c r="BI42" s="1090"/>
      <c r="BJ42" s="1090"/>
      <c r="BK42" s="1091"/>
      <c r="BL42" s="654"/>
      <c r="BM42" s="655"/>
      <c r="BN42" s="655"/>
      <c r="BO42" s="656"/>
      <c r="BP42" s="600"/>
      <c r="BQ42" s="601"/>
      <c r="BR42" s="601"/>
      <c r="BS42" s="601"/>
      <c r="BT42" s="601"/>
      <c r="BU42" s="601"/>
      <c r="BV42" s="601"/>
      <c r="BW42" s="601"/>
      <c r="BX42" s="708"/>
      <c r="BY42" s="9"/>
      <c r="BZ42" s="9"/>
      <c r="CA42" s="9"/>
      <c r="CB42" s="31"/>
      <c r="CC42" s="9"/>
      <c r="CD42" s="712"/>
      <c r="CE42" s="712"/>
      <c r="CF42" s="712"/>
      <c r="CG42" s="712"/>
      <c r="CH42" s="712"/>
      <c r="CI42" s="712"/>
      <c r="CJ42" s="712"/>
      <c r="CK42" s="712"/>
      <c r="CL42" s="712"/>
      <c r="CM42" s="712"/>
      <c r="CN42" s="712"/>
      <c r="CO42" s="712"/>
      <c r="CP42" s="712"/>
      <c r="CQ42" s="715"/>
      <c r="CR42" s="715"/>
      <c r="CS42" s="715"/>
      <c r="CT42" s="715"/>
      <c r="CU42" s="715"/>
      <c r="CV42" s="715"/>
      <c r="CW42" s="715"/>
      <c r="CX42" s="715"/>
      <c r="CY42" s="715"/>
      <c r="CZ42" s="715"/>
      <c r="DA42" s="9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5"/>
      <c r="FB42" s="6"/>
    </row>
    <row r="43" spans="1:179" ht="11.25" customHeight="1">
      <c r="A43" s="9"/>
      <c r="B43" s="582"/>
      <c r="C43" s="582"/>
      <c r="D43" s="589"/>
      <c r="E43" s="590"/>
      <c r="F43" s="591"/>
      <c r="G43" s="590"/>
      <c r="H43" s="590"/>
      <c r="I43" s="591"/>
      <c r="J43" s="660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2"/>
      <c r="AI43" s="663"/>
      <c r="AJ43" s="664"/>
      <c r="AK43" s="664"/>
      <c r="AL43" s="664"/>
      <c r="AM43" s="665"/>
      <c r="AN43" s="665"/>
      <c r="AO43" s="665"/>
      <c r="AP43" s="666"/>
      <c r="AQ43" s="667"/>
      <c r="AR43" s="668"/>
      <c r="AS43" s="668"/>
      <c r="AT43" s="669"/>
      <c r="AU43" s="670"/>
      <c r="AV43" s="671"/>
      <c r="AW43" s="671"/>
      <c r="AX43" s="671"/>
      <c r="AY43" s="671"/>
      <c r="AZ43" s="671"/>
      <c r="BA43" s="672"/>
      <c r="BB43" s="673"/>
      <c r="BC43" s="1092"/>
      <c r="BD43" s="1093"/>
      <c r="BE43" s="1094"/>
      <c r="BF43" s="1094"/>
      <c r="BG43" s="1094"/>
      <c r="BH43" s="1094"/>
      <c r="BI43" s="1094"/>
      <c r="BJ43" s="1094"/>
      <c r="BK43" s="1095"/>
      <c r="BL43" s="704"/>
      <c r="BM43" s="705"/>
      <c r="BN43" s="705"/>
      <c r="BO43" s="706"/>
      <c r="BP43" s="660"/>
      <c r="BQ43" s="661"/>
      <c r="BR43" s="661"/>
      <c r="BS43" s="661"/>
      <c r="BT43" s="661"/>
      <c r="BU43" s="661"/>
      <c r="BV43" s="661"/>
      <c r="BW43" s="661"/>
      <c r="BX43" s="709"/>
      <c r="BY43" s="9"/>
      <c r="BZ43" s="9"/>
      <c r="CA43" s="9"/>
      <c r="CB43" s="31"/>
      <c r="CC43" s="9"/>
      <c r="CD43" s="710" t="s">
        <v>32</v>
      </c>
      <c r="CE43" s="711"/>
      <c r="CF43" s="711"/>
      <c r="CG43" s="711"/>
      <c r="CH43" s="711"/>
      <c r="CI43" s="711"/>
      <c r="CJ43" s="711"/>
      <c r="CK43" s="711"/>
      <c r="CL43" s="711"/>
      <c r="CM43" s="711"/>
      <c r="CN43" s="711"/>
      <c r="CO43" s="711"/>
      <c r="CP43" s="711"/>
      <c r="CQ43" s="713">
        <f>SUM(AU80:BB87)</f>
        <v>0</v>
      </c>
      <c r="CR43" s="714"/>
      <c r="CS43" s="714"/>
      <c r="CT43" s="714"/>
      <c r="CU43" s="714"/>
      <c r="CV43" s="714"/>
      <c r="CW43" s="714"/>
      <c r="CX43" s="714"/>
      <c r="CY43" s="714"/>
      <c r="CZ43" s="714"/>
      <c r="DA43" s="9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3"/>
      <c r="FB43" s="4"/>
    </row>
    <row r="44" spans="1:179" ht="11.25" customHeight="1">
      <c r="A44" s="9"/>
      <c r="B44" s="581"/>
      <c r="C44" s="582"/>
      <c r="D44" s="583"/>
      <c r="E44" s="584"/>
      <c r="F44" s="585"/>
      <c r="G44" s="584"/>
      <c r="H44" s="584"/>
      <c r="I44" s="585"/>
      <c r="J44" s="597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9"/>
      <c r="AI44" s="606"/>
      <c r="AJ44" s="607"/>
      <c r="AK44" s="607"/>
      <c r="AL44" s="607"/>
      <c r="AM44" s="608"/>
      <c r="AN44" s="608"/>
      <c r="AO44" s="608"/>
      <c r="AP44" s="609"/>
      <c r="AQ44" s="618"/>
      <c r="AR44" s="619"/>
      <c r="AS44" s="619"/>
      <c r="AT44" s="620"/>
      <c r="AU44" s="627"/>
      <c r="AV44" s="628"/>
      <c r="AW44" s="628"/>
      <c r="AX44" s="628"/>
      <c r="AY44" s="628"/>
      <c r="AZ44" s="628"/>
      <c r="BA44" s="629"/>
      <c r="BB44" s="630"/>
      <c r="BC44" s="1084"/>
      <c r="BD44" s="1085"/>
      <c r="BE44" s="1086"/>
      <c r="BF44" s="1086"/>
      <c r="BG44" s="1086"/>
      <c r="BH44" s="1086"/>
      <c r="BI44" s="1086"/>
      <c r="BJ44" s="1086"/>
      <c r="BK44" s="1087"/>
      <c r="BL44" s="651"/>
      <c r="BM44" s="652"/>
      <c r="BN44" s="652"/>
      <c r="BO44" s="653"/>
      <c r="BP44" s="597"/>
      <c r="BQ44" s="598"/>
      <c r="BR44" s="598"/>
      <c r="BS44" s="598"/>
      <c r="BT44" s="598"/>
      <c r="BU44" s="598"/>
      <c r="BV44" s="598"/>
      <c r="BW44" s="598"/>
      <c r="BX44" s="707"/>
      <c r="BY44" s="9"/>
      <c r="BZ44" s="9"/>
      <c r="CA44" s="9"/>
      <c r="CB44" s="31"/>
      <c r="CC44" s="9"/>
      <c r="CD44" s="712"/>
      <c r="CE44" s="712"/>
      <c r="CF44" s="712"/>
      <c r="CG44" s="712"/>
      <c r="CH44" s="712"/>
      <c r="CI44" s="712"/>
      <c r="CJ44" s="712"/>
      <c r="CK44" s="712"/>
      <c r="CL44" s="712"/>
      <c r="CM44" s="712"/>
      <c r="CN44" s="712"/>
      <c r="CO44" s="712"/>
      <c r="CP44" s="712"/>
      <c r="CQ44" s="715"/>
      <c r="CR44" s="715"/>
      <c r="CS44" s="715"/>
      <c r="CT44" s="715"/>
      <c r="CU44" s="715"/>
      <c r="CV44" s="715"/>
      <c r="CW44" s="715"/>
      <c r="CX44" s="715"/>
      <c r="CY44" s="715"/>
      <c r="CZ44" s="715"/>
      <c r="DA44" s="9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3"/>
      <c r="FB44" s="4"/>
    </row>
    <row r="45" spans="1:179" ht="11.25" customHeight="1">
      <c r="A45" s="9"/>
      <c r="B45" s="582"/>
      <c r="C45" s="582"/>
      <c r="D45" s="586"/>
      <c r="E45" s="587"/>
      <c r="F45" s="588"/>
      <c r="G45" s="587"/>
      <c r="H45" s="587"/>
      <c r="I45" s="588"/>
      <c r="J45" s="600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2"/>
      <c r="AI45" s="610"/>
      <c r="AJ45" s="611"/>
      <c r="AK45" s="611"/>
      <c r="AL45" s="611"/>
      <c r="AM45" s="612"/>
      <c r="AN45" s="612"/>
      <c r="AO45" s="612"/>
      <c r="AP45" s="613"/>
      <c r="AQ45" s="621"/>
      <c r="AR45" s="622"/>
      <c r="AS45" s="622"/>
      <c r="AT45" s="623"/>
      <c r="AU45" s="631"/>
      <c r="AV45" s="632"/>
      <c r="AW45" s="632"/>
      <c r="AX45" s="632"/>
      <c r="AY45" s="632"/>
      <c r="AZ45" s="632"/>
      <c r="BA45" s="633"/>
      <c r="BB45" s="634"/>
      <c r="BC45" s="1088"/>
      <c r="BD45" s="1089"/>
      <c r="BE45" s="1090"/>
      <c r="BF45" s="1090"/>
      <c r="BG45" s="1090"/>
      <c r="BH45" s="1090"/>
      <c r="BI45" s="1090"/>
      <c r="BJ45" s="1090"/>
      <c r="BK45" s="1091"/>
      <c r="BL45" s="654"/>
      <c r="BM45" s="655"/>
      <c r="BN45" s="655"/>
      <c r="BO45" s="656"/>
      <c r="BP45" s="600"/>
      <c r="BQ45" s="601"/>
      <c r="BR45" s="601"/>
      <c r="BS45" s="601"/>
      <c r="BT45" s="601"/>
      <c r="BU45" s="601"/>
      <c r="BV45" s="601"/>
      <c r="BW45" s="601"/>
      <c r="BX45" s="708"/>
      <c r="BY45" s="9"/>
      <c r="BZ45" s="9"/>
      <c r="CA45" s="9"/>
      <c r="CB45" s="31"/>
      <c r="CC45" s="9"/>
      <c r="CD45" s="710" t="s">
        <v>33</v>
      </c>
      <c r="CE45" s="711"/>
      <c r="CF45" s="711"/>
      <c r="CG45" s="711"/>
      <c r="CH45" s="711"/>
      <c r="CI45" s="711"/>
      <c r="CJ45" s="711"/>
      <c r="CK45" s="711"/>
      <c r="CL45" s="711"/>
      <c r="CM45" s="711"/>
      <c r="CN45" s="711"/>
      <c r="CO45" s="711"/>
      <c r="CP45" s="711"/>
      <c r="CQ45" s="713">
        <f>CQ41+CQ43</f>
        <v>0</v>
      </c>
      <c r="CR45" s="714"/>
      <c r="CS45" s="714"/>
      <c r="CT45" s="714"/>
      <c r="CU45" s="714"/>
      <c r="CV45" s="714"/>
      <c r="CW45" s="714"/>
      <c r="CX45" s="714"/>
      <c r="CY45" s="714"/>
      <c r="CZ45" s="714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3"/>
      <c r="FB45" s="4"/>
    </row>
    <row r="46" spans="1:179" ht="11.25" customHeight="1">
      <c r="A46" s="9"/>
      <c r="B46" s="582"/>
      <c r="C46" s="582"/>
      <c r="D46" s="589"/>
      <c r="E46" s="590"/>
      <c r="F46" s="591"/>
      <c r="G46" s="590"/>
      <c r="H46" s="590"/>
      <c r="I46" s="591"/>
      <c r="J46" s="660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2"/>
      <c r="AI46" s="663"/>
      <c r="AJ46" s="664"/>
      <c r="AK46" s="664"/>
      <c r="AL46" s="664"/>
      <c r="AM46" s="665"/>
      <c r="AN46" s="665"/>
      <c r="AO46" s="665"/>
      <c r="AP46" s="666"/>
      <c r="AQ46" s="667"/>
      <c r="AR46" s="668"/>
      <c r="AS46" s="668"/>
      <c r="AT46" s="669"/>
      <c r="AU46" s="670"/>
      <c r="AV46" s="671"/>
      <c r="AW46" s="671"/>
      <c r="AX46" s="671"/>
      <c r="AY46" s="671"/>
      <c r="AZ46" s="671"/>
      <c r="BA46" s="672"/>
      <c r="BB46" s="673"/>
      <c r="BC46" s="1092"/>
      <c r="BD46" s="1093"/>
      <c r="BE46" s="1094"/>
      <c r="BF46" s="1094"/>
      <c r="BG46" s="1094"/>
      <c r="BH46" s="1094"/>
      <c r="BI46" s="1094"/>
      <c r="BJ46" s="1094"/>
      <c r="BK46" s="1095"/>
      <c r="BL46" s="704"/>
      <c r="BM46" s="705"/>
      <c r="BN46" s="705"/>
      <c r="BO46" s="706"/>
      <c r="BP46" s="660"/>
      <c r="BQ46" s="661"/>
      <c r="BR46" s="661"/>
      <c r="BS46" s="661"/>
      <c r="BT46" s="661"/>
      <c r="BU46" s="661"/>
      <c r="BV46" s="661"/>
      <c r="BW46" s="661"/>
      <c r="BX46" s="709"/>
      <c r="BY46" s="9"/>
      <c r="BZ46" s="9"/>
      <c r="CA46" s="9"/>
      <c r="CB46" s="31"/>
      <c r="CC46" s="9"/>
      <c r="CD46" s="712"/>
      <c r="CE46" s="712"/>
      <c r="CF46" s="712"/>
      <c r="CG46" s="712"/>
      <c r="CH46" s="712"/>
      <c r="CI46" s="712"/>
      <c r="CJ46" s="712"/>
      <c r="CK46" s="712"/>
      <c r="CL46" s="712"/>
      <c r="CM46" s="712"/>
      <c r="CN46" s="712"/>
      <c r="CO46" s="712"/>
      <c r="CP46" s="712"/>
      <c r="CQ46" s="715"/>
      <c r="CR46" s="715"/>
      <c r="CS46" s="715"/>
      <c r="CT46" s="715"/>
      <c r="CU46" s="715"/>
      <c r="CV46" s="715"/>
      <c r="CW46" s="715"/>
      <c r="CX46" s="715"/>
      <c r="CY46" s="715"/>
      <c r="CZ46" s="715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3"/>
      <c r="FB46" s="4"/>
    </row>
    <row r="47" spans="1:179" ht="11.25" customHeight="1">
      <c r="A47" s="9"/>
      <c r="B47" s="581"/>
      <c r="C47" s="582"/>
      <c r="D47" s="583"/>
      <c r="E47" s="584"/>
      <c r="F47" s="585"/>
      <c r="G47" s="584"/>
      <c r="H47" s="584"/>
      <c r="I47" s="585"/>
      <c r="J47" s="597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9"/>
      <c r="AI47" s="606"/>
      <c r="AJ47" s="607"/>
      <c r="AK47" s="607"/>
      <c r="AL47" s="607"/>
      <c r="AM47" s="608"/>
      <c r="AN47" s="608"/>
      <c r="AO47" s="608"/>
      <c r="AP47" s="609"/>
      <c r="AQ47" s="618"/>
      <c r="AR47" s="619"/>
      <c r="AS47" s="619"/>
      <c r="AT47" s="620"/>
      <c r="AU47" s="627"/>
      <c r="AV47" s="628"/>
      <c r="AW47" s="628"/>
      <c r="AX47" s="628"/>
      <c r="AY47" s="628"/>
      <c r="AZ47" s="628"/>
      <c r="BA47" s="629"/>
      <c r="BB47" s="630"/>
      <c r="BC47" s="1084"/>
      <c r="BD47" s="1085"/>
      <c r="BE47" s="1086"/>
      <c r="BF47" s="1086"/>
      <c r="BG47" s="1086"/>
      <c r="BH47" s="1086"/>
      <c r="BI47" s="1086"/>
      <c r="BJ47" s="1086"/>
      <c r="BK47" s="1087"/>
      <c r="BL47" s="651"/>
      <c r="BM47" s="652"/>
      <c r="BN47" s="652"/>
      <c r="BO47" s="653"/>
      <c r="BP47" s="597"/>
      <c r="BQ47" s="598"/>
      <c r="BR47" s="598"/>
      <c r="BS47" s="598"/>
      <c r="BT47" s="598"/>
      <c r="BU47" s="598"/>
      <c r="BV47" s="598"/>
      <c r="BW47" s="598"/>
      <c r="BX47" s="707"/>
      <c r="BY47" s="9"/>
      <c r="BZ47" s="9"/>
      <c r="CA47" s="9"/>
      <c r="CB47" s="31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3"/>
      <c r="FB47" s="4"/>
    </row>
    <row r="48" spans="1:179" ht="11.25" customHeight="1">
      <c r="A48" s="9"/>
      <c r="B48" s="582"/>
      <c r="C48" s="582"/>
      <c r="D48" s="586"/>
      <c r="E48" s="587"/>
      <c r="F48" s="588"/>
      <c r="G48" s="587"/>
      <c r="H48" s="587"/>
      <c r="I48" s="588"/>
      <c r="J48" s="600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2"/>
      <c r="AI48" s="610"/>
      <c r="AJ48" s="611"/>
      <c r="AK48" s="611"/>
      <c r="AL48" s="611"/>
      <c r="AM48" s="612"/>
      <c r="AN48" s="612"/>
      <c r="AO48" s="612"/>
      <c r="AP48" s="613"/>
      <c r="AQ48" s="621"/>
      <c r="AR48" s="622"/>
      <c r="AS48" s="622"/>
      <c r="AT48" s="623"/>
      <c r="AU48" s="631"/>
      <c r="AV48" s="632"/>
      <c r="AW48" s="632"/>
      <c r="AX48" s="632"/>
      <c r="AY48" s="632"/>
      <c r="AZ48" s="632"/>
      <c r="BA48" s="633"/>
      <c r="BB48" s="634"/>
      <c r="BC48" s="1088"/>
      <c r="BD48" s="1089"/>
      <c r="BE48" s="1090"/>
      <c r="BF48" s="1090"/>
      <c r="BG48" s="1090"/>
      <c r="BH48" s="1090"/>
      <c r="BI48" s="1090"/>
      <c r="BJ48" s="1090"/>
      <c r="BK48" s="1091"/>
      <c r="BL48" s="654"/>
      <c r="BM48" s="655"/>
      <c r="BN48" s="655"/>
      <c r="BO48" s="656"/>
      <c r="BP48" s="600"/>
      <c r="BQ48" s="601"/>
      <c r="BR48" s="601"/>
      <c r="BS48" s="601"/>
      <c r="BT48" s="601"/>
      <c r="BU48" s="601"/>
      <c r="BV48" s="601"/>
      <c r="BW48" s="601"/>
      <c r="BX48" s="708"/>
      <c r="BY48" s="9"/>
      <c r="BZ48" s="9"/>
      <c r="CA48" s="9"/>
      <c r="CB48" s="31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3"/>
      <c r="FB48" s="4"/>
    </row>
    <row r="49" spans="1:158" ht="11.25" customHeight="1">
      <c r="A49" s="9"/>
      <c r="B49" s="582"/>
      <c r="C49" s="582"/>
      <c r="D49" s="589"/>
      <c r="E49" s="590"/>
      <c r="F49" s="591"/>
      <c r="G49" s="590"/>
      <c r="H49" s="590"/>
      <c r="I49" s="591"/>
      <c r="J49" s="660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2"/>
      <c r="AI49" s="663"/>
      <c r="AJ49" s="664"/>
      <c r="AK49" s="664"/>
      <c r="AL49" s="664"/>
      <c r="AM49" s="665"/>
      <c r="AN49" s="665"/>
      <c r="AO49" s="665"/>
      <c r="AP49" s="666"/>
      <c r="AQ49" s="667"/>
      <c r="AR49" s="668"/>
      <c r="AS49" s="668"/>
      <c r="AT49" s="669"/>
      <c r="AU49" s="670"/>
      <c r="AV49" s="671"/>
      <c r="AW49" s="671"/>
      <c r="AX49" s="671"/>
      <c r="AY49" s="671"/>
      <c r="AZ49" s="671"/>
      <c r="BA49" s="672"/>
      <c r="BB49" s="673"/>
      <c r="BC49" s="1092"/>
      <c r="BD49" s="1093"/>
      <c r="BE49" s="1094"/>
      <c r="BF49" s="1094"/>
      <c r="BG49" s="1094"/>
      <c r="BH49" s="1094"/>
      <c r="BI49" s="1094"/>
      <c r="BJ49" s="1094"/>
      <c r="BK49" s="1095"/>
      <c r="BL49" s="704"/>
      <c r="BM49" s="705"/>
      <c r="BN49" s="705"/>
      <c r="BO49" s="706"/>
      <c r="BP49" s="660"/>
      <c r="BQ49" s="661"/>
      <c r="BR49" s="661"/>
      <c r="BS49" s="661"/>
      <c r="BT49" s="661"/>
      <c r="BU49" s="661"/>
      <c r="BV49" s="661"/>
      <c r="BW49" s="661"/>
      <c r="BX49" s="709"/>
      <c r="BY49" s="9"/>
      <c r="BZ49" s="9"/>
      <c r="CA49" s="9"/>
      <c r="CB49" s="31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3"/>
      <c r="FB49" s="4"/>
    </row>
    <row r="50" spans="1:158" ht="11.25" customHeight="1">
      <c r="A50" s="9"/>
      <c r="B50" s="581"/>
      <c r="C50" s="582"/>
      <c r="D50" s="583"/>
      <c r="E50" s="584"/>
      <c r="F50" s="585"/>
      <c r="G50" s="592"/>
      <c r="H50" s="584"/>
      <c r="I50" s="585"/>
      <c r="J50" s="597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9"/>
      <c r="AI50" s="606"/>
      <c r="AJ50" s="607"/>
      <c r="AK50" s="607"/>
      <c r="AL50" s="607"/>
      <c r="AM50" s="608"/>
      <c r="AN50" s="608"/>
      <c r="AO50" s="608"/>
      <c r="AP50" s="609"/>
      <c r="AQ50" s="618"/>
      <c r="AR50" s="619"/>
      <c r="AS50" s="619"/>
      <c r="AT50" s="620"/>
      <c r="AU50" s="627"/>
      <c r="AV50" s="628"/>
      <c r="AW50" s="628"/>
      <c r="AX50" s="628"/>
      <c r="AY50" s="628"/>
      <c r="AZ50" s="628"/>
      <c r="BA50" s="629"/>
      <c r="BB50" s="630"/>
      <c r="BC50" s="1084"/>
      <c r="BD50" s="1085"/>
      <c r="BE50" s="1086"/>
      <c r="BF50" s="1086"/>
      <c r="BG50" s="1086"/>
      <c r="BH50" s="1086"/>
      <c r="BI50" s="1086"/>
      <c r="BJ50" s="1086"/>
      <c r="BK50" s="1087"/>
      <c r="BL50" s="651"/>
      <c r="BM50" s="652"/>
      <c r="BN50" s="652"/>
      <c r="BO50" s="653"/>
      <c r="BP50" s="597"/>
      <c r="BQ50" s="598"/>
      <c r="BR50" s="598"/>
      <c r="BS50" s="598"/>
      <c r="BT50" s="598"/>
      <c r="BU50" s="598"/>
      <c r="BV50" s="598"/>
      <c r="BW50" s="598"/>
      <c r="BX50" s="707"/>
      <c r="BY50" s="9"/>
      <c r="BZ50" s="9"/>
      <c r="CA50" s="9"/>
      <c r="CB50" s="31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3"/>
      <c r="FB50" s="4"/>
    </row>
    <row r="51" spans="1:158" ht="11.25" customHeight="1">
      <c r="A51" s="9"/>
      <c r="B51" s="582"/>
      <c r="C51" s="582"/>
      <c r="D51" s="586"/>
      <c r="E51" s="587"/>
      <c r="F51" s="588"/>
      <c r="G51" s="593"/>
      <c r="H51" s="587"/>
      <c r="I51" s="588"/>
      <c r="J51" s="600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2"/>
      <c r="AI51" s="610"/>
      <c r="AJ51" s="611"/>
      <c r="AK51" s="611"/>
      <c r="AL51" s="611"/>
      <c r="AM51" s="612"/>
      <c r="AN51" s="612"/>
      <c r="AO51" s="612"/>
      <c r="AP51" s="613"/>
      <c r="AQ51" s="621"/>
      <c r="AR51" s="622"/>
      <c r="AS51" s="622"/>
      <c r="AT51" s="623"/>
      <c r="AU51" s="631"/>
      <c r="AV51" s="632"/>
      <c r="AW51" s="632"/>
      <c r="AX51" s="632"/>
      <c r="AY51" s="632"/>
      <c r="AZ51" s="632"/>
      <c r="BA51" s="633"/>
      <c r="BB51" s="634"/>
      <c r="BC51" s="1088"/>
      <c r="BD51" s="1089"/>
      <c r="BE51" s="1090"/>
      <c r="BF51" s="1090"/>
      <c r="BG51" s="1090"/>
      <c r="BH51" s="1090"/>
      <c r="BI51" s="1090"/>
      <c r="BJ51" s="1090"/>
      <c r="BK51" s="1091"/>
      <c r="BL51" s="654"/>
      <c r="BM51" s="655"/>
      <c r="BN51" s="655"/>
      <c r="BO51" s="656"/>
      <c r="BP51" s="600"/>
      <c r="BQ51" s="601"/>
      <c r="BR51" s="601"/>
      <c r="BS51" s="601"/>
      <c r="BT51" s="601"/>
      <c r="BU51" s="601"/>
      <c r="BV51" s="601"/>
      <c r="BW51" s="601"/>
      <c r="BX51" s="708"/>
      <c r="BY51" s="9"/>
      <c r="BZ51" s="9"/>
      <c r="CA51" s="9"/>
      <c r="CB51" s="31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3"/>
      <c r="FB51" s="4"/>
    </row>
    <row r="52" spans="1:158" ht="11.25" customHeight="1">
      <c r="A52" s="9"/>
      <c r="B52" s="582"/>
      <c r="C52" s="582"/>
      <c r="D52" s="589"/>
      <c r="E52" s="590"/>
      <c r="F52" s="591"/>
      <c r="G52" s="732"/>
      <c r="H52" s="590"/>
      <c r="I52" s="591"/>
      <c r="J52" s="660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2"/>
      <c r="AI52" s="663"/>
      <c r="AJ52" s="664"/>
      <c r="AK52" s="664"/>
      <c r="AL52" s="664"/>
      <c r="AM52" s="665"/>
      <c r="AN52" s="665"/>
      <c r="AO52" s="665"/>
      <c r="AP52" s="666"/>
      <c r="AQ52" s="667"/>
      <c r="AR52" s="668"/>
      <c r="AS52" s="668"/>
      <c r="AT52" s="669"/>
      <c r="AU52" s="670"/>
      <c r="AV52" s="671"/>
      <c r="AW52" s="671"/>
      <c r="AX52" s="671"/>
      <c r="AY52" s="671"/>
      <c r="AZ52" s="671"/>
      <c r="BA52" s="672"/>
      <c r="BB52" s="673"/>
      <c r="BC52" s="1092"/>
      <c r="BD52" s="1093"/>
      <c r="BE52" s="1094"/>
      <c r="BF52" s="1094"/>
      <c r="BG52" s="1094"/>
      <c r="BH52" s="1094"/>
      <c r="BI52" s="1094"/>
      <c r="BJ52" s="1094"/>
      <c r="BK52" s="1095"/>
      <c r="BL52" s="704"/>
      <c r="BM52" s="705"/>
      <c r="BN52" s="705"/>
      <c r="BO52" s="706"/>
      <c r="BP52" s="660"/>
      <c r="BQ52" s="661"/>
      <c r="BR52" s="661"/>
      <c r="BS52" s="661"/>
      <c r="BT52" s="661"/>
      <c r="BU52" s="661"/>
      <c r="BV52" s="661"/>
      <c r="BW52" s="661"/>
      <c r="BX52" s="709"/>
      <c r="BY52" s="9"/>
      <c r="BZ52" s="9"/>
      <c r="CA52" s="9"/>
      <c r="CB52" s="31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3"/>
      <c r="FB52" s="4"/>
    </row>
    <row r="53" spans="1:158" ht="11.25" customHeight="1">
      <c r="A53" s="9"/>
      <c r="B53" s="581"/>
      <c r="C53" s="582"/>
      <c r="D53" s="583"/>
      <c r="E53" s="584"/>
      <c r="F53" s="585"/>
      <c r="G53" s="584"/>
      <c r="H53" s="584"/>
      <c r="I53" s="585"/>
      <c r="J53" s="597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9"/>
      <c r="AI53" s="606"/>
      <c r="AJ53" s="607"/>
      <c r="AK53" s="607"/>
      <c r="AL53" s="607"/>
      <c r="AM53" s="608"/>
      <c r="AN53" s="608"/>
      <c r="AO53" s="608"/>
      <c r="AP53" s="609"/>
      <c r="AQ53" s="618"/>
      <c r="AR53" s="619"/>
      <c r="AS53" s="619"/>
      <c r="AT53" s="620"/>
      <c r="AU53" s="627"/>
      <c r="AV53" s="628"/>
      <c r="AW53" s="628"/>
      <c r="AX53" s="628"/>
      <c r="AY53" s="628"/>
      <c r="AZ53" s="628"/>
      <c r="BA53" s="629"/>
      <c r="BB53" s="630"/>
      <c r="BC53" s="1084"/>
      <c r="BD53" s="1085"/>
      <c r="BE53" s="1086"/>
      <c r="BF53" s="1086"/>
      <c r="BG53" s="1086"/>
      <c r="BH53" s="1086"/>
      <c r="BI53" s="1086"/>
      <c r="BJ53" s="1086"/>
      <c r="BK53" s="1087"/>
      <c r="BL53" s="651"/>
      <c r="BM53" s="652"/>
      <c r="BN53" s="652"/>
      <c r="BO53" s="653"/>
      <c r="BP53" s="597"/>
      <c r="BQ53" s="598"/>
      <c r="BR53" s="598"/>
      <c r="BS53" s="598"/>
      <c r="BT53" s="598"/>
      <c r="BU53" s="598"/>
      <c r="BV53" s="598"/>
      <c r="BW53" s="598"/>
      <c r="BX53" s="707"/>
      <c r="BY53" s="9"/>
      <c r="BZ53" s="9"/>
      <c r="CA53" s="9"/>
      <c r="CB53" s="31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3"/>
      <c r="FB53" s="4"/>
    </row>
    <row r="54" spans="1:158" ht="11.25" customHeight="1">
      <c r="A54" s="9"/>
      <c r="B54" s="582"/>
      <c r="C54" s="582"/>
      <c r="D54" s="586"/>
      <c r="E54" s="587"/>
      <c r="F54" s="588"/>
      <c r="G54" s="587"/>
      <c r="H54" s="587"/>
      <c r="I54" s="588"/>
      <c r="J54" s="600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2"/>
      <c r="AI54" s="610"/>
      <c r="AJ54" s="611"/>
      <c r="AK54" s="611"/>
      <c r="AL54" s="611"/>
      <c r="AM54" s="612"/>
      <c r="AN54" s="612"/>
      <c r="AO54" s="612"/>
      <c r="AP54" s="613"/>
      <c r="AQ54" s="621"/>
      <c r="AR54" s="622"/>
      <c r="AS54" s="622"/>
      <c r="AT54" s="623"/>
      <c r="AU54" s="631"/>
      <c r="AV54" s="632"/>
      <c r="AW54" s="632"/>
      <c r="AX54" s="632"/>
      <c r="AY54" s="632"/>
      <c r="AZ54" s="632"/>
      <c r="BA54" s="633"/>
      <c r="BB54" s="634"/>
      <c r="BC54" s="1088"/>
      <c r="BD54" s="1089"/>
      <c r="BE54" s="1090"/>
      <c r="BF54" s="1090"/>
      <c r="BG54" s="1090"/>
      <c r="BH54" s="1090"/>
      <c r="BI54" s="1090"/>
      <c r="BJ54" s="1090"/>
      <c r="BK54" s="1091"/>
      <c r="BL54" s="654"/>
      <c r="BM54" s="655"/>
      <c r="BN54" s="655"/>
      <c r="BO54" s="656"/>
      <c r="BP54" s="600"/>
      <c r="BQ54" s="601"/>
      <c r="BR54" s="601"/>
      <c r="BS54" s="601"/>
      <c r="BT54" s="601"/>
      <c r="BU54" s="601"/>
      <c r="BV54" s="601"/>
      <c r="BW54" s="601"/>
      <c r="BX54" s="708"/>
      <c r="BY54" s="9"/>
      <c r="BZ54" s="9"/>
      <c r="CA54" s="9"/>
      <c r="CB54" s="31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3"/>
      <c r="FB54" s="4"/>
    </row>
    <row r="55" spans="1:158" ht="11.25" customHeight="1">
      <c r="A55" s="9"/>
      <c r="B55" s="582"/>
      <c r="C55" s="582"/>
      <c r="D55" s="589"/>
      <c r="E55" s="590"/>
      <c r="F55" s="591"/>
      <c r="G55" s="590"/>
      <c r="H55" s="590"/>
      <c r="I55" s="591"/>
      <c r="J55" s="660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2"/>
      <c r="AI55" s="663"/>
      <c r="AJ55" s="664"/>
      <c r="AK55" s="664"/>
      <c r="AL55" s="664"/>
      <c r="AM55" s="665"/>
      <c r="AN55" s="665"/>
      <c r="AO55" s="665"/>
      <c r="AP55" s="666"/>
      <c r="AQ55" s="667"/>
      <c r="AR55" s="668"/>
      <c r="AS55" s="668"/>
      <c r="AT55" s="669"/>
      <c r="AU55" s="670"/>
      <c r="AV55" s="671"/>
      <c r="AW55" s="671"/>
      <c r="AX55" s="671"/>
      <c r="AY55" s="671"/>
      <c r="AZ55" s="671"/>
      <c r="BA55" s="672"/>
      <c r="BB55" s="673"/>
      <c r="BC55" s="1092"/>
      <c r="BD55" s="1093"/>
      <c r="BE55" s="1094"/>
      <c r="BF55" s="1094"/>
      <c r="BG55" s="1094"/>
      <c r="BH55" s="1094"/>
      <c r="BI55" s="1094"/>
      <c r="BJ55" s="1094"/>
      <c r="BK55" s="1095"/>
      <c r="BL55" s="704"/>
      <c r="BM55" s="705"/>
      <c r="BN55" s="705"/>
      <c r="BO55" s="706"/>
      <c r="BP55" s="660"/>
      <c r="BQ55" s="661"/>
      <c r="BR55" s="661"/>
      <c r="BS55" s="661"/>
      <c r="BT55" s="661"/>
      <c r="BU55" s="661"/>
      <c r="BV55" s="661"/>
      <c r="BW55" s="661"/>
      <c r="BX55" s="709"/>
      <c r="BY55" s="9"/>
      <c r="BZ55" s="9"/>
      <c r="CA55" s="9"/>
      <c r="CB55" s="31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3"/>
      <c r="FB55" s="4"/>
    </row>
    <row r="56" spans="1:158" ht="11.25" customHeight="1">
      <c r="A56" s="9"/>
      <c r="B56" s="581"/>
      <c r="C56" s="582"/>
      <c r="D56" s="583"/>
      <c r="E56" s="584"/>
      <c r="F56" s="585"/>
      <c r="G56" s="584"/>
      <c r="H56" s="584"/>
      <c r="I56" s="585"/>
      <c r="J56" s="597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9"/>
      <c r="AI56" s="606"/>
      <c r="AJ56" s="607"/>
      <c r="AK56" s="607"/>
      <c r="AL56" s="607"/>
      <c r="AM56" s="608"/>
      <c r="AN56" s="608"/>
      <c r="AO56" s="608"/>
      <c r="AP56" s="609"/>
      <c r="AQ56" s="618"/>
      <c r="AR56" s="619"/>
      <c r="AS56" s="619"/>
      <c r="AT56" s="620"/>
      <c r="AU56" s="627"/>
      <c r="AV56" s="628"/>
      <c r="AW56" s="628"/>
      <c r="AX56" s="628"/>
      <c r="AY56" s="628"/>
      <c r="AZ56" s="628"/>
      <c r="BA56" s="629"/>
      <c r="BB56" s="630"/>
      <c r="BC56" s="1084"/>
      <c r="BD56" s="1085"/>
      <c r="BE56" s="1086"/>
      <c r="BF56" s="1086"/>
      <c r="BG56" s="1086"/>
      <c r="BH56" s="1086"/>
      <c r="BI56" s="1086"/>
      <c r="BJ56" s="1086"/>
      <c r="BK56" s="1087"/>
      <c r="BL56" s="651"/>
      <c r="BM56" s="652"/>
      <c r="BN56" s="652"/>
      <c r="BO56" s="653"/>
      <c r="BP56" s="597"/>
      <c r="BQ56" s="598"/>
      <c r="BR56" s="598"/>
      <c r="BS56" s="598"/>
      <c r="BT56" s="598"/>
      <c r="BU56" s="598"/>
      <c r="BV56" s="598"/>
      <c r="BW56" s="598"/>
      <c r="BX56" s="707"/>
      <c r="BY56" s="9"/>
      <c r="BZ56" s="9"/>
      <c r="CA56" s="9"/>
      <c r="CB56" s="31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3"/>
      <c r="FB56" s="4"/>
    </row>
    <row r="57" spans="1:158" ht="11.25" customHeight="1">
      <c r="A57" s="9"/>
      <c r="B57" s="582"/>
      <c r="C57" s="582"/>
      <c r="D57" s="586"/>
      <c r="E57" s="587"/>
      <c r="F57" s="588"/>
      <c r="G57" s="587"/>
      <c r="H57" s="587"/>
      <c r="I57" s="588"/>
      <c r="J57" s="600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2"/>
      <c r="AI57" s="610"/>
      <c r="AJ57" s="611"/>
      <c r="AK57" s="611"/>
      <c r="AL57" s="611"/>
      <c r="AM57" s="612"/>
      <c r="AN57" s="612"/>
      <c r="AO57" s="612"/>
      <c r="AP57" s="613"/>
      <c r="AQ57" s="621"/>
      <c r="AR57" s="622"/>
      <c r="AS57" s="622"/>
      <c r="AT57" s="623"/>
      <c r="AU57" s="631"/>
      <c r="AV57" s="632"/>
      <c r="AW57" s="632"/>
      <c r="AX57" s="632"/>
      <c r="AY57" s="632"/>
      <c r="AZ57" s="632"/>
      <c r="BA57" s="633"/>
      <c r="BB57" s="634"/>
      <c r="BC57" s="1088"/>
      <c r="BD57" s="1089"/>
      <c r="BE57" s="1090"/>
      <c r="BF57" s="1090"/>
      <c r="BG57" s="1090"/>
      <c r="BH57" s="1090"/>
      <c r="BI57" s="1090"/>
      <c r="BJ57" s="1090"/>
      <c r="BK57" s="1091"/>
      <c r="BL57" s="654"/>
      <c r="BM57" s="655"/>
      <c r="BN57" s="655"/>
      <c r="BO57" s="656"/>
      <c r="BP57" s="600"/>
      <c r="BQ57" s="601"/>
      <c r="BR57" s="601"/>
      <c r="BS57" s="601"/>
      <c r="BT57" s="601"/>
      <c r="BU57" s="601"/>
      <c r="BV57" s="601"/>
      <c r="BW57" s="601"/>
      <c r="BX57" s="708"/>
      <c r="BY57" s="9"/>
      <c r="BZ57" s="9"/>
      <c r="CA57" s="9"/>
      <c r="CB57" s="31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3"/>
      <c r="FB57" s="4"/>
    </row>
    <row r="58" spans="1:158" ht="11.25" customHeight="1">
      <c r="A58" s="9"/>
      <c r="B58" s="582"/>
      <c r="C58" s="582"/>
      <c r="D58" s="589"/>
      <c r="E58" s="590"/>
      <c r="F58" s="591"/>
      <c r="G58" s="590"/>
      <c r="H58" s="590"/>
      <c r="I58" s="591"/>
      <c r="J58" s="660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2"/>
      <c r="AI58" s="663"/>
      <c r="AJ58" s="664"/>
      <c r="AK58" s="664"/>
      <c r="AL58" s="664"/>
      <c r="AM58" s="665"/>
      <c r="AN58" s="665"/>
      <c r="AO58" s="665"/>
      <c r="AP58" s="666"/>
      <c r="AQ58" s="667"/>
      <c r="AR58" s="668"/>
      <c r="AS58" s="668"/>
      <c r="AT58" s="669"/>
      <c r="AU58" s="670"/>
      <c r="AV58" s="671"/>
      <c r="AW58" s="671"/>
      <c r="AX58" s="671"/>
      <c r="AY58" s="671"/>
      <c r="AZ58" s="671"/>
      <c r="BA58" s="672"/>
      <c r="BB58" s="673"/>
      <c r="BC58" s="1092"/>
      <c r="BD58" s="1093"/>
      <c r="BE58" s="1094"/>
      <c r="BF58" s="1094"/>
      <c r="BG58" s="1094"/>
      <c r="BH58" s="1094"/>
      <c r="BI58" s="1094"/>
      <c r="BJ58" s="1094"/>
      <c r="BK58" s="1095"/>
      <c r="BL58" s="704"/>
      <c r="BM58" s="705"/>
      <c r="BN58" s="705"/>
      <c r="BO58" s="706"/>
      <c r="BP58" s="660"/>
      <c r="BQ58" s="661"/>
      <c r="BR58" s="661"/>
      <c r="BS58" s="661"/>
      <c r="BT58" s="661"/>
      <c r="BU58" s="661"/>
      <c r="BV58" s="661"/>
      <c r="BW58" s="661"/>
      <c r="BX58" s="709"/>
      <c r="BY58" s="9"/>
      <c r="BZ58" s="9"/>
      <c r="CA58" s="9"/>
      <c r="CB58" s="31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3"/>
      <c r="FB58" s="4"/>
    </row>
    <row r="59" spans="1:158" ht="11.25" customHeight="1">
      <c r="A59" s="9"/>
      <c r="B59" s="581"/>
      <c r="C59" s="582"/>
      <c r="D59" s="583"/>
      <c r="E59" s="584"/>
      <c r="F59" s="585"/>
      <c r="G59" s="584"/>
      <c r="H59" s="584"/>
      <c r="I59" s="585"/>
      <c r="J59" s="597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9"/>
      <c r="AI59" s="606"/>
      <c r="AJ59" s="607"/>
      <c r="AK59" s="607"/>
      <c r="AL59" s="607"/>
      <c r="AM59" s="608"/>
      <c r="AN59" s="608"/>
      <c r="AO59" s="608"/>
      <c r="AP59" s="609"/>
      <c r="AQ59" s="618"/>
      <c r="AR59" s="619"/>
      <c r="AS59" s="619"/>
      <c r="AT59" s="620"/>
      <c r="AU59" s="627"/>
      <c r="AV59" s="628"/>
      <c r="AW59" s="628"/>
      <c r="AX59" s="628"/>
      <c r="AY59" s="628"/>
      <c r="AZ59" s="628"/>
      <c r="BA59" s="629"/>
      <c r="BB59" s="630"/>
      <c r="BC59" s="1084"/>
      <c r="BD59" s="1085"/>
      <c r="BE59" s="1086"/>
      <c r="BF59" s="1086"/>
      <c r="BG59" s="1086"/>
      <c r="BH59" s="1086"/>
      <c r="BI59" s="1086"/>
      <c r="BJ59" s="1086"/>
      <c r="BK59" s="1087"/>
      <c r="BL59" s="651"/>
      <c r="BM59" s="652"/>
      <c r="BN59" s="652"/>
      <c r="BO59" s="653"/>
      <c r="BP59" s="597"/>
      <c r="BQ59" s="598"/>
      <c r="BR59" s="598"/>
      <c r="BS59" s="598"/>
      <c r="BT59" s="598"/>
      <c r="BU59" s="598"/>
      <c r="BV59" s="598"/>
      <c r="BW59" s="598"/>
      <c r="BX59" s="707"/>
      <c r="BY59" s="9"/>
      <c r="BZ59" s="9"/>
      <c r="CA59" s="9"/>
      <c r="CB59" s="31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3"/>
      <c r="FB59" s="4"/>
    </row>
    <row r="60" spans="1:158" ht="11.25" customHeight="1">
      <c r="A60" s="9"/>
      <c r="B60" s="582"/>
      <c r="C60" s="582"/>
      <c r="D60" s="586"/>
      <c r="E60" s="587"/>
      <c r="F60" s="588"/>
      <c r="G60" s="587"/>
      <c r="H60" s="587"/>
      <c r="I60" s="588"/>
      <c r="J60" s="600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2"/>
      <c r="AI60" s="610"/>
      <c r="AJ60" s="611"/>
      <c r="AK60" s="611"/>
      <c r="AL60" s="611"/>
      <c r="AM60" s="612"/>
      <c r="AN60" s="612"/>
      <c r="AO60" s="612"/>
      <c r="AP60" s="613"/>
      <c r="AQ60" s="621"/>
      <c r="AR60" s="622"/>
      <c r="AS60" s="622"/>
      <c r="AT60" s="623"/>
      <c r="AU60" s="631"/>
      <c r="AV60" s="632"/>
      <c r="AW60" s="632"/>
      <c r="AX60" s="632"/>
      <c r="AY60" s="632"/>
      <c r="AZ60" s="632"/>
      <c r="BA60" s="633"/>
      <c r="BB60" s="634"/>
      <c r="BC60" s="1088"/>
      <c r="BD60" s="1089"/>
      <c r="BE60" s="1090"/>
      <c r="BF60" s="1090"/>
      <c r="BG60" s="1090"/>
      <c r="BH60" s="1090"/>
      <c r="BI60" s="1090"/>
      <c r="BJ60" s="1090"/>
      <c r="BK60" s="1091"/>
      <c r="BL60" s="654"/>
      <c r="BM60" s="655"/>
      <c r="BN60" s="655"/>
      <c r="BO60" s="656"/>
      <c r="BP60" s="600"/>
      <c r="BQ60" s="601"/>
      <c r="BR60" s="601"/>
      <c r="BS60" s="601"/>
      <c r="BT60" s="601"/>
      <c r="BU60" s="601"/>
      <c r="BV60" s="601"/>
      <c r="BW60" s="601"/>
      <c r="BX60" s="708"/>
      <c r="BY60" s="9"/>
      <c r="BZ60" s="9"/>
      <c r="CA60" s="9"/>
      <c r="CB60" s="31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3"/>
      <c r="FB60" s="4"/>
    </row>
    <row r="61" spans="1:158" ht="11.25" customHeight="1">
      <c r="A61" s="9"/>
      <c r="B61" s="582"/>
      <c r="C61" s="582"/>
      <c r="D61" s="589"/>
      <c r="E61" s="590"/>
      <c r="F61" s="591"/>
      <c r="G61" s="590"/>
      <c r="H61" s="590"/>
      <c r="I61" s="591"/>
      <c r="J61" s="660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2"/>
      <c r="AI61" s="663"/>
      <c r="AJ61" s="664"/>
      <c r="AK61" s="664"/>
      <c r="AL61" s="664"/>
      <c r="AM61" s="665"/>
      <c r="AN61" s="665"/>
      <c r="AO61" s="665"/>
      <c r="AP61" s="666"/>
      <c r="AQ61" s="667"/>
      <c r="AR61" s="668"/>
      <c r="AS61" s="668"/>
      <c r="AT61" s="669"/>
      <c r="AU61" s="670"/>
      <c r="AV61" s="671"/>
      <c r="AW61" s="671"/>
      <c r="AX61" s="671"/>
      <c r="AY61" s="671"/>
      <c r="AZ61" s="671"/>
      <c r="BA61" s="672"/>
      <c r="BB61" s="673"/>
      <c r="BC61" s="1092"/>
      <c r="BD61" s="1093"/>
      <c r="BE61" s="1094"/>
      <c r="BF61" s="1094"/>
      <c r="BG61" s="1094"/>
      <c r="BH61" s="1094"/>
      <c r="BI61" s="1094"/>
      <c r="BJ61" s="1094"/>
      <c r="BK61" s="1095"/>
      <c r="BL61" s="704"/>
      <c r="BM61" s="705"/>
      <c r="BN61" s="705"/>
      <c r="BO61" s="706"/>
      <c r="BP61" s="660"/>
      <c r="BQ61" s="661"/>
      <c r="BR61" s="661"/>
      <c r="BS61" s="661"/>
      <c r="BT61" s="661"/>
      <c r="BU61" s="661"/>
      <c r="BV61" s="661"/>
      <c r="BW61" s="661"/>
      <c r="BX61" s="709"/>
      <c r="BY61" s="9"/>
      <c r="BZ61" s="9"/>
      <c r="CA61" s="9"/>
      <c r="CB61" s="31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3"/>
      <c r="FB61" s="4"/>
    </row>
    <row r="62" spans="1:158" ht="11.25" customHeight="1">
      <c r="A62" s="9"/>
      <c r="B62" s="581"/>
      <c r="C62" s="582"/>
      <c r="D62" s="583"/>
      <c r="E62" s="584"/>
      <c r="F62" s="585"/>
      <c r="G62" s="584"/>
      <c r="H62" s="584"/>
      <c r="I62" s="585"/>
      <c r="J62" s="597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9"/>
      <c r="AI62" s="606"/>
      <c r="AJ62" s="607"/>
      <c r="AK62" s="607"/>
      <c r="AL62" s="607"/>
      <c r="AM62" s="608"/>
      <c r="AN62" s="608"/>
      <c r="AO62" s="608"/>
      <c r="AP62" s="609"/>
      <c r="AQ62" s="618"/>
      <c r="AR62" s="619"/>
      <c r="AS62" s="619"/>
      <c r="AT62" s="620"/>
      <c r="AU62" s="627"/>
      <c r="AV62" s="628"/>
      <c r="AW62" s="628"/>
      <c r="AX62" s="628"/>
      <c r="AY62" s="628"/>
      <c r="AZ62" s="628"/>
      <c r="BA62" s="629"/>
      <c r="BB62" s="630"/>
      <c r="BC62" s="1084"/>
      <c r="BD62" s="1085"/>
      <c r="BE62" s="1086"/>
      <c r="BF62" s="1086"/>
      <c r="BG62" s="1086"/>
      <c r="BH62" s="1086"/>
      <c r="BI62" s="1086"/>
      <c r="BJ62" s="1086"/>
      <c r="BK62" s="1087"/>
      <c r="BL62" s="651"/>
      <c r="BM62" s="652"/>
      <c r="BN62" s="652"/>
      <c r="BO62" s="653"/>
      <c r="BP62" s="597"/>
      <c r="BQ62" s="598"/>
      <c r="BR62" s="598"/>
      <c r="BS62" s="598"/>
      <c r="BT62" s="598"/>
      <c r="BU62" s="598"/>
      <c r="BV62" s="598"/>
      <c r="BW62" s="598"/>
      <c r="BX62" s="707"/>
      <c r="BY62" s="9"/>
      <c r="BZ62" s="9"/>
      <c r="CA62" s="9"/>
      <c r="CB62" s="31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3"/>
      <c r="FB62" s="4"/>
    </row>
    <row r="63" spans="1:158" ht="11.25" customHeight="1">
      <c r="A63" s="9"/>
      <c r="B63" s="582"/>
      <c r="C63" s="582"/>
      <c r="D63" s="586"/>
      <c r="E63" s="587"/>
      <c r="F63" s="588"/>
      <c r="G63" s="587"/>
      <c r="H63" s="587"/>
      <c r="I63" s="588"/>
      <c r="J63" s="600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2"/>
      <c r="AI63" s="610"/>
      <c r="AJ63" s="611"/>
      <c r="AK63" s="611"/>
      <c r="AL63" s="611"/>
      <c r="AM63" s="612"/>
      <c r="AN63" s="612"/>
      <c r="AO63" s="612"/>
      <c r="AP63" s="613"/>
      <c r="AQ63" s="621"/>
      <c r="AR63" s="622"/>
      <c r="AS63" s="622"/>
      <c r="AT63" s="623"/>
      <c r="AU63" s="631"/>
      <c r="AV63" s="632"/>
      <c r="AW63" s="632"/>
      <c r="AX63" s="632"/>
      <c r="AY63" s="632"/>
      <c r="AZ63" s="632"/>
      <c r="BA63" s="633"/>
      <c r="BB63" s="634"/>
      <c r="BC63" s="1088"/>
      <c r="BD63" s="1089"/>
      <c r="BE63" s="1090"/>
      <c r="BF63" s="1090"/>
      <c r="BG63" s="1090"/>
      <c r="BH63" s="1090"/>
      <c r="BI63" s="1090"/>
      <c r="BJ63" s="1090"/>
      <c r="BK63" s="1091"/>
      <c r="BL63" s="654"/>
      <c r="BM63" s="655"/>
      <c r="BN63" s="655"/>
      <c r="BO63" s="656"/>
      <c r="BP63" s="600"/>
      <c r="BQ63" s="601"/>
      <c r="BR63" s="601"/>
      <c r="BS63" s="601"/>
      <c r="BT63" s="601"/>
      <c r="BU63" s="601"/>
      <c r="BV63" s="601"/>
      <c r="BW63" s="601"/>
      <c r="BX63" s="708"/>
      <c r="BY63" s="9"/>
      <c r="BZ63" s="9"/>
      <c r="CA63" s="9"/>
      <c r="CB63" s="31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3"/>
      <c r="FB63" s="4"/>
    </row>
    <row r="64" spans="1:158" ht="11.25" customHeight="1">
      <c r="A64" s="9"/>
      <c r="B64" s="582"/>
      <c r="C64" s="582"/>
      <c r="D64" s="589"/>
      <c r="E64" s="590"/>
      <c r="F64" s="591"/>
      <c r="G64" s="590"/>
      <c r="H64" s="590"/>
      <c r="I64" s="591"/>
      <c r="J64" s="660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2"/>
      <c r="AI64" s="663"/>
      <c r="AJ64" s="664"/>
      <c r="AK64" s="664"/>
      <c r="AL64" s="664"/>
      <c r="AM64" s="665"/>
      <c r="AN64" s="665"/>
      <c r="AO64" s="665"/>
      <c r="AP64" s="666"/>
      <c r="AQ64" s="667"/>
      <c r="AR64" s="668"/>
      <c r="AS64" s="668"/>
      <c r="AT64" s="669"/>
      <c r="AU64" s="670"/>
      <c r="AV64" s="671"/>
      <c r="AW64" s="671"/>
      <c r="AX64" s="671"/>
      <c r="AY64" s="671"/>
      <c r="AZ64" s="671"/>
      <c r="BA64" s="672"/>
      <c r="BB64" s="673"/>
      <c r="BC64" s="1092"/>
      <c r="BD64" s="1093"/>
      <c r="BE64" s="1094"/>
      <c r="BF64" s="1094"/>
      <c r="BG64" s="1094"/>
      <c r="BH64" s="1094"/>
      <c r="BI64" s="1094"/>
      <c r="BJ64" s="1094"/>
      <c r="BK64" s="1095"/>
      <c r="BL64" s="704"/>
      <c r="BM64" s="705"/>
      <c r="BN64" s="705"/>
      <c r="BO64" s="706"/>
      <c r="BP64" s="660"/>
      <c r="BQ64" s="661"/>
      <c r="BR64" s="661"/>
      <c r="BS64" s="661"/>
      <c r="BT64" s="661"/>
      <c r="BU64" s="661"/>
      <c r="BV64" s="661"/>
      <c r="BW64" s="661"/>
      <c r="BX64" s="709"/>
      <c r="BY64" s="9"/>
      <c r="BZ64" s="9"/>
      <c r="CA64" s="9"/>
      <c r="CB64" s="31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"/>
      <c r="FB64" s="4"/>
    </row>
    <row r="65" spans="1:158" ht="11.25" customHeight="1">
      <c r="A65" s="9"/>
      <c r="B65" s="581"/>
      <c r="C65" s="582"/>
      <c r="D65" s="583"/>
      <c r="E65" s="584"/>
      <c r="F65" s="585"/>
      <c r="G65" s="584"/>
      <c r="H65" s="584"/>
      <c r="I65" s="585"/>
      <c r="J65" s="597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9"/>
      <c r="AI65" s="606"/>
      <c r="AJ65" s="607"/>
      <c r="AK65" s="607"/>
      <c r="AL65" s="607"/>
      <c r="AM65" s="608"/>
      <c r="AN65" s="608"/>
      <c r="AO65" s="608"/>
      <c r="AP65" s="609"/>
      <c r="AQ65" s="618"/>
      <c r="AR65" s="619"/>
      <c r="AS65" s="619"/>
      <c r="AT65" s="620"/>
      <c r="AU65" s="627"/>
      <c r="AV65" s="628"/>
      <c r="AW65" s="628"/>
      <c r="AX65" s="628"/>
      <c r="AY65" s="628"/>
      <c r="AZ65" s="628"/>
      <c r="BA65" s="629"/>
      <c r="BB65" s="630"/>
      <c r="BC65" s="1084"/>
      <c r="BD65" s="1085"/>
      <c r="BE65" s="1086"/>
      <c r="BF65" s="1086"/>
      <c r="BG65" s="1086"/>
      <c r="BH65" s="1086"/>
      <c r="BI65" s="1086"/>
      <c r="BJ65" s="1086"/>
      <c r="BK65" s="1087"/>
      <c r="BL65" s="651"/>
      <c r="BM65" s="652"/>
      <c r="BN65" s="652"/>
      <c r="BO65" s="653"/>
      <c r="BP65" s="597"/>
      <c r="BQ65" s="598"/>
      <c r="BR65" s="598"/>
      <c r="BS65" s="598"/>
      <c r="BT65" s="598"/>
      <c r="BU65" s="598"/>
      <c r="BV65" s="598"/>
      <c r="BW65" s="598"/>
      <c r="BX65" s="707"/>
      <c r="BY65" s="9"/>
      <c r="BZ65" s="9"/>
      <c r="CA65" s="9"/>
      <c r="CB65" s="31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3"/>
      <c r="FB65" s="4"/>
    </row>
    <row r="66" spans="1:158" ht="11.25" customHeight="1">
      <c r="A66" s="9"/>
      <c r="B66" s="582"/>
      <c r="C66" s="582"/>
      <c r="D66" s="586"/>
      <c r="E66" s="587"/>
      <c r="F66" s="588"/>
      <c r="G66" s="587"/>
      <c r="H66" s="587"/>
      <c r="I66" s="588"/>
      <c r="J66" s="600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2"/>
      <c r="AI66" s="610"/>
      <c r="AJ66" s="611"/>
      <c r="AK66" s="611"/>
      <c r="AL66" s="611"/>
      <c r="AM66" s="612"/>
      <c r="AN66" s="612"/>
      <c r="AO66" s="612"/>
      <c r="AP66" s="613"/>
      <c r="AQ66" s="621"/>
      <c r="AR66" s="622"/>
      <c r="AS66" s="622"/>
      <c r="AT66" s="623"/>
      <c r="AU66" s="631"/>
      <c r="AV66" s="632"/>
      <c r="AW66" s="632"/>
      <c r="AX66" s="632"/>
      <c r="AY66" s="632"/>
      <c r="AZ66" s="632"/>
      <c r="BA66" s="633"/>
      <c r="BB66" s="634"/>
      <c r="BC66" s="1088"/>
      <c r="BD66" s="1089"/>
      <c r="BE66" s="1090"/>
      <c r="BF66" s="1090"/>
      <c r="BG66" s="1090"/>
      <c r="BH66" s="1090"/>
      <c r="BI66" s="1090"/>
      <c r="BJ66" s="1090"/>
      <c r="BK66" s="1091"/>
      <c r="BL66" s="654"/>
      <c r="BM66" s="655"/>
      <c r="BN66" s="655"/>
      <c r="BO66" s="656"/>
      <c r="BP66" s="600"/>
      <c r="BQ66" s="601"/>
      <c r="BR66" s="601"/>
      <c r="BS66" s="601"/>
      <c r="BT66" s="601"/>
      <c r="BU66" s="601"/>
      <c r="BV66" s="601"/>
      <c r="BW66" s="601"/>
      <c r="BX66" s="708"/>
      <c r="BY66" s="9"/>
      <c r="BZ66" s="9"/>
      <c r="CA66" s="9"/>
      <c r="CB66" s="31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3"/>
      <c r="FB66" s="4"/>
    </row>
    <row r="67" spans="1:158" ht="11.25" customHeight="1">
      <c r="A67" s="9"/>
      <c r="B67" s="582"/>
      <c r="C67" s="582"/>
      <c r="D67" s="589"/>
      <c r="E67" s="590"/>
      <c r="F67" s="591"/>
      <c r="G67" s="590"/>
      <c r="H67" s="590"/>
      <c r="I67" s="591"/>
      <c r="J67" s="660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1"/>
      <c r="AH67" s="662"/>
      <c r="AI67" s="663"/>
      <c r="AJ67" s="664"/>
      <c r="AK67" s="664"/>
      <c r="AL67" s="664"/>
      <c r="AM67" s="665"/>
      <c r="AN67" s="665"/>
      <c r="AO67" s="665"/>
      <c r="AP67" s="666"/>
      <c r="AQ67" s="667"/>
      <c r="AR67" s="668"/>
      <c r="AS67" s="668"/>
      <c r="AT67" s="669"/>
      <c r="AU67" s="670"/>
      <c r="AV67" s="671"/>
      <c r="AW67" s="671"/>
      <c r="AX67" s="671"/>
      <c r="AY67" s="671"/>
      <c r="AZ67" s="671"/>
      <c r="BA67" s="672"/>
      <c r="BB67" s="673"/>
      <c r="BC67" s="1092"/>
      <c r="BD67" s="1093"/>
      <c r="BE67" s="1094"/>
      <c r="BF67" s="1094"/>
      <c r="BG67" s="1094"/>
      <c r="BH67" s="1094"/>
      <c r="BI67" s="1094"/>
      <c r="BJ67" s="1094"/>
      <c r="BK67" s="1095"/>
      <c r="BL67" s="704"/>
      <c r="BM67" s="705"/>
      <c r="BN67" s="705"/>
      <c r="BO67" s="706"/>
      <c r="BP67" s="660"/>
      <c r="BQ67" s="661"/>
      <c r="BR67" s="661"/>
      <c r="BS67" s="661"/>
      <c r="BT67" s="661"/>
      <c r="BU67" s="661"/>
      <c r="BV67" s="661"/>
      <c r="BW67" s="661"/>
      <c r="BX67" s="709"/>
      <c r="BY67" s="9"/>
      <c r="BZ67" s="9"/>
      <c r="CA67" s="9"/>
      <c r="CB67" s="31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3"/>
      <c r="FB67" s="4"/>
    </row>
    <row r="68" spans="1:158" ht="11.25" customHeight="1">
      <c r="A68" s="9"/>
      <c r="B68" s="581"/>
      <c r="C68" s="582"/>
      <c r="D68" s="583"/>
      <c r="E68" s="584"/>
      <c r="F68" s="585"/>
      <c r="G68" s="584"/>
      <c r="H68" s="584"/>
      <c r="I68" s="585"/>
      <c r="J68" s="597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  <c r="AB68" s="598"/>
      <c r="AC68" s="598"/>
      <c r="AD68" s="598"/>
      <c r="AE68" s="598"/>
      <c r="AF68" s="598"/>
      <c r="AG68" s="598"/>
      <c r="AH68" s="599"/>
      <c r="AI68" s="606"/>
      <c r="AJ68" s="607"/>
      <c r="AK68" s="607"/>
      <c r="AL68" s="607"/>
      <c r="AM68" s="608"/>
      <c r="AN68" s="608"/>
      <c r="AO68" s="608"/>
      <c r="AP68" s="609"/>
      <c r="AQ68" s="618"/>
      <c r="AR68" s="619"/>
      <c r="AS68" s="619"/>
      <c r="AT68" s="620"/>
      <c r="AU68" s="627"/>
      <c r="AV68" s="628"/>
      <c r="AW68" s="628"/>
      <c r="AX68" s="628"/>
      <c r="AY68" s="628"/>
      <c r="AZ68" s="628"/>
      <c r="BA68" s="629"/>
      <c r="BB68" s="630"/>
      <c r="BC68" s="1084"/>
      <c r="BD68" s="1085"/>
      <c r="BE68" s="1086"/>
      <c r="BF68" s="1086"/>
      <c r="BG68" s="1086"/>
      <c r="BH68" s="1086"/>
      <c r="BI68" s="1086"/>
      <c r="BJ68" s="1086"/>
      <c r="BK68" s="1087"/>
      <c r="BL68" s="651"/>
      <c r="BM68" s="652"/>
      <c r="BN68" s="652"/>
      <c r="BO68" s="653"/>
      <c r="BP68" s="597"/>
      <c r="BQ68" s="598"/>
      <c r="BR68" s="598"/>
      <c r="BS68" s="598"/>
      <c r="BT68" s="598"/>
      <c r="BU68" s="598"/>
      <c r="BV68" s="598"/>
      <c r="BW68" s="598"/>
      <c r="BX68" s="707"/>
      <c r="BY68" s="9"/>
      <c r="BZ68" s="9"/>
      <c r="CA68" s="9"/>
      <c r="CB68" s="31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3"/>
      <c r="FB68" s="4"/>
    </row>
    <row r="69" spans="1:158" ht="11.25" customHeight="1">
      <c r="A69" s="9"/>
      <c r="B69" s="582"/>
      <c r="C69" s="582"/>
      <c r="D69" s="586"/>
      <c r="E69" s="587"/>
      <c r="F69" s="588"/>
      <c r="G69" s="587"/>
      <c r="H69" s="587"/>
      <c r="I69" s="588"/>
      <c r="J69" s="600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2"/>
      <c r="AI69" s="610"/>
      <c r="AJ69" s="611"/>
      <c r="AK69" s="611"/>
      <c r="AL69" s="611"/>
      <c r="AM69" s="612"/>
      <c r="AN69" s="612"/>
      <c r="AO69" s="612"/>
      <c r="AP69" s="613"/>
      <c r="AQ69" s="621"/>
      <c r="AR69" s="622"/>
      <c r="AS69" s="622"/>
      <c r="AT69" s="623"/>
      <c r="AU69" s="631"/>
      <c r="AV69" s="632"/>
      <c r="AW69" s="632"/>
      <c r="AX69" s="632"/>
      <c r="AY69" s="632"/>
      <c r="AZ69" s="632"/>
      <c r="BA69" s="633"/>
      <c r="BB69" s="634"/>
      <c r="BC69" s="1088"/>
      <c r="BD69" s="1089"/>
      <c r="BE69" s="1090"/>
      <c r="BF69" s="1090"/>
      <c r="BG69" s="1090"/>
      <c r="BH69" s="1090"/>
      <c r="BI69" s="1090"/>
      <c r="BJ69" s="1090"/>
      <c r="BK69" s="1091"/>
      <c r="BL69" s="654"/>
      <c r="BM69" s="655"/>
      <c r="BN69" s="655"/>
      <c r="BO69" s="656"/>
      <c r="BP69" s="600"/>
      <c r="BQ69" s="601"/>
      <c r="BR69" s="601"/>
      <c r="BS69" s="601"/>
      <c r="BT69" s="601"/>
      <c r="BU69" s="601"/>
      <c r="BV69" s="601"/>
      <c r="BW69" s="601"/>
      <c r="BX69" s="708"/>
      <c r="BY69" s="9"/>
      <c r="BZ69" s="9"/>
      <c r="CA69" s="9"/>
      <c r="CB69" s="31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3"/>
      <c r="FB69" s="4"/>
    </row>
    <row r="70" spans="1:158" ht="11.25" customHeight="1">
      <c r="A70" s="9"/>
      <c r="B70" s="582"/>
      <c r="C70" s="582"/>
      <c r="D70" s="589"/>
      <c r="E70" s="590"/>
      <c r="F70" s="591"/>
      <c r="G70" s="590"/>
      <c r="H70" s="590"/>
      <c r="I70" s="591"/>
      <c r="J70" s="660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1"/>
      <c r="AH70" s="662"/>
      <c r="AI70" s="663"/>
      <c r="AJ70" s="664"/>
      <c r="AK70" s="664"/>
      <c r="AL70" s="664"/>
      <c r="AM70" s="665"/>
      <c r="AN70" s="665"/>
      <c r="AO70" s="665"/>
      <c r="AP70" s="666"/>
      <c r="AQ70" s="667"/>
      <c r="AR70" s="668"/>
      <c r="AS70" s="668"/>
      <c r="AT70" s="669"/>
      <c r="AU70" s="670"/>
      <c r="AV70" s="671"/>
      <c r="AW70" s="671"/>
      <c r="AX70" s="671"/>
      <c r="AY70" s="671"/>
      <c r="AZ70" s="671"/>
      <c r="BA70" s="672"/>
      <c r="BB70" s="673"/>
      <c r="BC70" s="1092"/>
      <c r="BD70" s="1093"/>
      <c r="BE70" s="1094"/>
      <c r="BF70" s="1094"/>
      <c r="BG70" s="1094"/>
      <c r="BH70" s="1094"/>
      <c r="BI70" s="1094"/>
      <c r="BJ70" s="1094"/>
      <c r="BK70" s="1095"/>
      <c r="BL70" s="704"/>
      <c r="BM70" s="705"/>
      <c r="BN70" s="705"/>
      <c r="BO70" s="706"/>
      <c r="BP70" s="660"/>
      <c r="BQ70" s="661"/>
      <c r="BR70" s="661"/>
      <c r="BS70" s="661"/>
      <c r="BT70" s="661"/>
      <c r="BU70" s="661"/>
      <c r="BV70" s="661"/>
      <c r="BW70" s="661"/>
      <c r="BX70" s="709"/>
      <c r="BY70" s="9"/>
      <c r="BZ70" s="9"/>
      <c r="CA70" s="9"/>
      <c r="CB70" s="31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3"/>
      <c r="FB70" s="4"/>
    </row>
    <row r="71" spans="1:158" ht="11.25" customHeight="1">
      <c r="A71" s="9"/>
      <c r="B71" s="581"/>
      <c r="C71" s="582"/>
      <c r="D71" s="583"/>
      <c r="E71" s="584"/>
      <c r="F71" s="585"/>
      <c r="G71" s="584"/>
      <c r="H71" s="584"/>
      <c r="I71" s="585"/>
      <c r="J71" s="597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9"/>
      <c r="AI71" s="606"/>
      <c r="AJ71" s="607"/>
      <c r="AK71" s="607"/>
      <c r="AL71" s="607"/>
      <c r="AM71" s="608"/>
      <c r="AN71" s="608"/>
      <c r="AO71" s="608"/>
      <c r="AP71" s="609"/>
      <c r="AQ71" s="618"/>
      <c r="AR71" s="619"/>
      <c r="AS71" s="619"/>
      <c r="AT71" s="620"/>
      <c r="AU71" s="627"/>
      <c r="AV71" s="628"/>
      <c r="AW71" s="628"/>
      <c r="AX71" s="628"/>
      <c r="AY71" s="628"/>
      <c r="AZ71" s="628"/>
      <c r="BA71" s="629"/>
      <c r="BB71" s="630"/>
      <c r="BC71" s="1084"/>
      <c r="BD71" s="1085"/>
      <c r="BE71" s="1086"/>
      <c r="BF71" s="1086"/>
      <c r="BG71" s="1086"/>
      <c r="BH71" s="1086"/>
      <c r="BI71" s="1086"/>
      <c r="BJ71" s="1086"/>
      <c r="BK71" s="1087"/>
      <c r="BL71" s="651"/>
      <c r="BM71" s="652"/>
      <c r="BN71" s="652"/>
      <c r="BO71" s="653"/>
      <c r="BP71" s="597"/>
      <c r="BQ71" s="598"/>
      <c r="BR71" s="598"/>
      <c r="BS71" s="598"/>
      <c r="BT71" s="598"/>
      <c r="BU71" s="598"/>
      <c r="BV71" s="598"/>
      <c r="BW71" s="598"/>
      <c r="BX71" s="707"/>
      <c r="BY71" s="9"/>
      <c r="BZ71" s="9"/>
      <c r="CA71" s="9"/>
      <c r="CB71" s="31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3"/>
      <c r="FB71" s="4"/>
    </row>
    <row r="72" spans="1:158" ht="11.25" customHeight="1">
      <c r="A72" s="9"/>
      <c r="B72" s="582"/>
      <c r="C72" s="582"/>
      <c r="D72" s="586"/>
      <c r="E72" s="587"/>
      <c r="F72" s="588"/>
      <c r="G72" s="587"/>
      <c r="H72" s="587"/>
      <c r="I72" s="588"/>
      <c r="J72" s="600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2"/>
      <c r="AI72" s="610"/>
      <c r="AJ72" s="611"/>
      <c r="AK72" s="611"/>
      <c r="AL72" s="611"/>
      <c r="AM72" s="612"/>
      <c r="AN72" s="612"/>
      <c r="AO72" s="612"/>
      <c r="AP72" s="613"/>
      <c r="AQ72" s="621"/>
      <c r="AR72" s="622"/>
      <c r="AS72" s="622"/>
      <c r="AT72" s="623"/>
      <c r="AU72" s="631"/>
      <c r="AV72" s="632"/>
      <c r="AW72" s="632"/>
      <c r="AX72" s="632"/>
      <c r="AY72" s="632"/>
      <c r="AZ72" s="632"/>
      <c r="BA72" s="633"/>
      <c r="BB72" s="634"/>
      <c r="BC72" s="1088"/>
      <c r="BD72" s="1089"/>
      <c r="BE72" s="1090"/>
      <c r="BF72" s="1090"/>
      <c r="BG72" s="1090"/>
      <c r="BH72" s="1090"/>
      <c r="BI72" s="1090"/>
      <c r="BJ72" s="1090"/>
      <c r="BK72" s="1091"/>
      <c r="BL72" s="654"/>
      <c r="BM72" s="655"/>
      <c r="BN72" s="655"/>
      <c r="BO72" s="656"/>
      <c r="BP72" s="600"/>
      <c r="BQ72" s="601"/>
      <c r="BR72" s="601"/>
      <c r="BS72" s="601"/>
      <c r="BT72" s="601"/>
      <c r="BU72" s="601"/>
      <c r="BV72" s="601"/>
      <c r="BW72" s="601"/>
      <c r="BX72" s="708"/>
      <c r="BY72" s="9"/>
      <c r="BZ72" s="9"/>
      <c r="CA72" s="9"/>
      <c r="CB72" s="31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3"/>
      <c r="FB72" s="4"/>
    </row>
    <row r="73" spans="1:158" ht="11.25" customHeight="1">
      <c r="A73" s="9"/>
      <c r="B73" s="582"/>
      <c r="C73" s="582"/>
      <c r="D73" s="589"/>
      <c r="E73" s="590"/>
      <c r="F73" s="591"/>
      <c r="G73" s="590"/>
      <c r="H73" s="590"/>
      <c r="I73" s="591"/>
      <c r="J73" s="660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661"/>
      <c r="AE73" s="661"/>
      <c r="AF73" s="661"/>
      <c r="AG73" s="661"/>
      <c r="AH73" s="662"/>
      <c r="AI73" s="663"/>
      <c r="AJ73" s="664"/>
      <c r="AK73" s="664"/>
      <c r="AL73" s="664"/>
      <c r="AM73" s="665"/>
      <c r="AN73" s="665"/>
      <c r="AO73" s="665"/>
      <c r="AP73" s="666"/>
      <c r="AQ73" s="667"/>
      <c r="AR73" s="668"/>
      <c r="AS73" s="668"/>
      <c r="AT73" s="669"/>
      <c r="AU73" s="670"/>
      <c r="AV73" s="671"/>
      <c r="AW73" s="671"/>
      <c r="AX73" s="671"/>
      <c r="AY73" s="671"/>
      <c r="AZ73" s="671"/>
      <c r="BA73" s="672"/>
      <c r="BB73" s="673"/>
      <c r="BC73" s="1092"/>
      <c r="BD73" s="1093"/>
      <c r="BE73" s="1094"/>
      <c r="BF73" s="1094"/>
      <c r="BG73" s="1094"/>
      <c r="BH73" s="1094"/>
      <c r="BI73" s="1094"/>
      <c r="BJ73" s="1094"/>
      <c r="BK73" s="1095"/>
      <c r="BL73" s="704"/>
      <c r="BM73" s="705"/>
      <c r="BN73" s="705"/>
      <c r="BO73" s="706"/>
      <c r="BP73" s="660"/>
      <c r="BQ73" s="661"/>
      <c r="BR73" s="661"/>
      <c r="BS73" s="661"/>
      <c r="BT73" s="661"/>
      <c r="BU73" s="661"/>
      <c r="BV73" s="661"/>
      <c r="BW73" s="661"/>
      <c r="BX73" s="709"/>
      <c r="BY73" s="9"/>
      <c r="BZ73" s="9"/>
      <c r="CA73" s="9"/>
      <c r="CB73" s="31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3"/>
      <c r="FB73" s="4"/>
    </row>
    <row r="74" spans="1:158" ht="11.25" customHeight="1">
      <c r="A74" s="9"/>
      <c r="B74" s="581"/>
      <c r="C74" s="582"/>
      <c r="D74" s="583"/>
      <c r="E74" s="584"/>
      <c r="F74" s="585"/>
      <c r="G74" s="592"/>
      <c r="H74" s="584"/>
      <c r="I74" s="585"/>
      <c r="J74" s="597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598"/>
      <c r="AA74" s="598"/>
      <c r="AB74" s="598"/>
      <c r="AC74" s="598"/>
      <c r="AD74" s="598"/>
      <c r="AE74" s="598"/>
      <c r="AF74" s="598"/>
      <c r="AG74" s="598"/>
      <c r="AH74" s="599"/>
      <c r="AI74" s="606"/>
      <c r="AJ74" s="607"/>
      <c r="AK74" s="607"/>
      <c r="AL74" s="607"/>
      <c r="AM74" s="608"/>
      <c r="AN74" s="608"/>
      <c r="AO74" s="608"/>
      <c r="AP74" s="609"/>
      <c r="AQ74" s="618"/>
      <c r="AR74" s="619"/>
      <c r="AS74" s="619"/>
      <c r="AT74" s="620"/>
      <c r="AU74" s="627"/>
      <c r="AV74" s="628"/>
      <c r="AW74" s="628"/>
      <c r="AX74" s="628"/>
      <c r="AY74" s="628"/>
      <c r="AZ74" s="628"/>
      <c r="BA74" s="629"/>
      <c r="BB74" s="630"/>
      <c r="BC74" s="1084"/>
      <c r="BD74" s="1085"/>
      <c r="BE74" s="1086"/>
      <c r="BF74" s="1086"/>
      <c r="BG74" s="1086"/>
      <c r="BH74" s="1086"/>
      <c r="BI74" s="1086"/>
      <c r="BJ74" s="1086"/>
      <c r="BK74" s="1087"/>
      <c r="BL74" s="651"/>
      <c r="BM74" s="652"/>
      <c r="BN74" s="652"/>
      <c r="BO74" s="653"/>
      <c r="BP74" s="597"/>
      <c r="BQ74" s="598"/>
      <c r="BR74" s="598"/>
      <c r="BS74" s="598"/>
      <c r="BT74" s="598"/>
      <c r="BU74" s="598"/>
      <c r="BV74" s="598"/>
      <c r="BW74" s="598"/>
      <c r="BX74" s="707"/>
      <c r="BY74" s="9"/>
      <c r="BZ74" s="9"/>
      <c r="CA74" s="9"/>
      <c r="CB74" s="31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3"/>
      <c r="FB74" s="4"/>
    </row>
    <row r="75" spans="1:158" ht="11.25" customHeight="1">
      <c r="A75" s="9"/>
      <c r="B75" s="582"/>
      <c r="C75" s="582"/>
      <c r="D75" s="586"/>
      <c r="E75" s="587"/>
      <c r="F75" s="588"/>
      <c r="G75" s="593"/>
      <c r="H75" s="587"/>
      <c r="I75" s="588"/>
      <c r="J75" s="600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2"/>
      <c r="AI75" s="610"/>
      <c r="AJ75" s="611"/>
      <c r="AK75" s="611"/>
      <c r="AL75" s="611"/>
      <c r="AM75" s="612"/>
      <c r="AN75" s="612"/>
      <c r="AO75" s="612"/>
      <c r="AP75" s="613"/>
      <c r="AQ75" s="621"/>
      <c r="AR75" s="622"/>
      <c r="AS75" s="622"/>
      <c r="AT75" s="623"/>
      <c r="AU75" s="631"/>
      <c r="AV75" s="632"/>
      <c r="AW75" s="632"/>
      <c r="AX75" s="632"/>
      <c r="AY75" s="632"/>
      <c r="AZ75" s="632"/>
      <c r="BA75" s="633"/>
      <c r="BB75" s="634"/>
      <c r="BC75" s="1088"/>
      <c r="BD75" s="1089"/>
      <c r="BE75" s="1090"/>
      <c r="BF75" s="1090"/>
      <c r="BG75" s="1090"/>
      <c r="BH75" s="1090"/>
      <c r="BI75" s="1090"/>
      <c r="BJ75" s="1090"/>
      <c r="BK75" s="1091"/>
      <c r="BL75" s="654"/>
      <c r="BM75" s="655"/>
      <c r="BN75" s="655"/>
      <c r="BO75" s="656"/>
      <c r="BP75" s="600"/>
      <c r="BQ75" s="601"/>
      <c r="BR75" s="601"/>
      <c r="BS75" s="601"/>
      <c r="BT75" s="601"/>
      <c r="BU75" s="601"/>
      <c r="BV75" s="601"/>
      <c r="BW75" s="601"/>
      <c r="BX75" s="708"/>
      <c r="BY75" s="9"/>
      <c r="BZ75" s="9"/>
      <c r="CA75" s="9"/>
      <c r="CB75" s="31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3"/>
      <c r="FB75" s="4"/>
    </row>
    <row r="76" spans="1:158" ht="11.25" customHeight="1" thickBot="1">
      <c r="A76" s="9"/>
      <c r="B76" s="582"/>
      <c r="C76" s="582"/>
      <c r="D76" s="589"/>
      <c r="E76" s="590"/>
      <c r="F76" s="591"/>
      <c r="G76" s="594"/>
      <c r="H76" s="595"/>
      <c r="I76" s="596"/>
      <c r="J76" s="603"/>
      <c r="K76" s="604"/>
      <c r="L76" s="604"/>
      <c r="M76" s="604"/>
      <c r="N76" s="604"/>
      <c r="O76" s="604"/>
      <c r="P76" s="604"/>
      <c r="Q76" s="604"/>
      <c r="R76" s="604"/>
      <c r="S76" s="604"/>
      <c r="T76" s="604"/>
      <c r="U76" s="604"/>
      <c r="V76" s="604"/>
      <c r="W76" s="604"/>
      <c r="X76" s="604"/>
      <c r="Y76" s="604"/>
      <c r="Z76" s="604"/>
      <c r="AA76" s="604"/>
      <c r="AB76" s="604"/>
      <c r="AC76" s="604"/>
      <c r="AD76" s="604"/>
      <c r="AE76" s="604"/>
      <c r="AF76" s="604"/>
      <c r="AG76" s="604"/>
      <c r="AH76" s="605"/>
      <c r="AI76" s="614"/>
      <c r="AJ76" s="615"/>
      <c r="AK76" s="615"/>
      <c r="AL76" s="615"/>
      <c r="AM76" s="616"/>
      <c r="AN76" s="616"/>
      <c r="AO76" s="616"/>
      <c r="AP76" s="617"/>
      <c r="AQ76" s="624"/>
      <c r="AR76" s="625"/>
      <c r="AS76" s="625"/>
      <c r="AT76" s="626"/>
      <c r="AU76" s="635"/>
      <c r="AV76" s="636"/>
      <c r="AW76" s="636"/>
      <c r="AX76" s="636"/>
      <c r="AY76" s="636"/>
      <c r="AZ76" s="636"/>
      <c r="BA76" s="637"/>
      <c r="BB76" s="638"/>
      <c r="BC76" s="1126"/>
      <c r="BD76" s="1127"/>
      <c r="BE76" s="1128"/>
      <c r="BF76" s="1128"/>
      <c r="BG76" s="1128"/>
      <c r="BH76" s="1128"/>
      <c r="BI76" s="1128"/>
      <c r="BJ76" s="1128"/>
      <c r="BK76" s="1129"/>
      <c r="BL76" s="657"/>
      <c r="BM76" s="658"/>
      <c r="BN76" s="658"/>
      <c r="BO76" s="659"/>
      <c r="BP76" s="603"/>
      <c r="BQ76" s="604"/>
      <c r="BR76" s="604"/>
      <c r="BS76" s="604"/>
      <c r="BT76" s="604"/>
      <c r="BU76" s="604"/>
      <c r="BV76" s="604"/>
      <c r="BW76" s="604"/>
      <c r="BX76" s="944"/>
      <c r="BY76" s="9"/>
      <c r="BZ76" s="9"/>
      <c r="CA76" s="9"/>
      <c r="CB76" s="31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3"/>
      <c r="FB76" s="4"/>
    </row>
    <row r="77" spans="1:158" ht="11.25" customHeight="1" thickBot="1">
      <c r="A77" s="9"/>
      <c r="B77" s="47"/>
      <c r="C77" s="47"/>
      <c r="D77" s="15"/>
      <c r="E77" s="15"/>
      <c r="F77" s="15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40"/>
      <c r="AT77" s="40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31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</row>
    <row r="78" spans="1:158" ht="11.25" customHeight="1">
      <c r="A78" s="9"/>
      <c r="B78" s="47"/>
      <c r="C78" s="47"/>
      <c r="D78" s="560" t="s">
        <v>62</v>
      </c>
      <c r="E78" s="561"/>
      <c r="F78" s="561"/>
      <c r="G78" s="561"/>
      <c r="H78" s="561"/>
      <c r="I78" s="561"/>
      <c r="J78" s="564" t="s">
        <v>63</v>
      </c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4" t="s">
        <v>64</v>
      </c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26"/>
      <c r="AU78" s="564" t="s">
        <v>26</v>
      </c>
      <c r="AV78" s="561"/>
      <c r="AW78" s="561"/>
      <c r="AX78" s="561"/>
      <c r="AY78" s="561"/>
      <c r="AZ78" s="561"/>
      <c r="BA78" s="561"/>
      <c r="BB78" s="561"/>
      <c r="BC78" s="677" t="s">
        <v>86</v>
      </c>
      <c r="BD78" s="678"/>
      <c r="BE78" s="678"/>
      <c r="BF78" s="678"/>
      <c r="BG78" s="678"/>
      <c r="BH78" s="678"/>
      <c r="BI78" s="678"/>
      <c r="BJ78" s="678"/>
      <c r="BK78" s="678"/>
      <c r="BL78" s="679"/>
      <c r="BM78" s="679"/>
      <c r="BN78" s="679"/>
      <c r="BO78" s="680"/>
      <c r="BP78" s="526"/>
      <c r="BQ78" s="207"/>
      <c r="BR78" s="207"/>
      <c r="BS78" s="207"/>
      <c r="BT78" s="207"/>
      <c r="BU78" s="207"/>
      <c r="BV78" s="207"/>
      <c r="BW78" s="207"/>
      <c r="BX78" s="208"/>
      <c r="BY78" s="9"/>
      <c r="BZ78" s="9"/>
      <c r="CA78" s="9"/>
      <c r="CB78" s="31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</row>
    <row r="79" spans="1:158" ht="11.25" customHeight="1" thickBot="1">
      <c r="A79" s="9"/>
      <c r="B79" s="47"/>
      <c r="C79" s="47"/>
      <c r="D79" s="562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5"/>
      <c r="AU79" s="563"/>
      <c r="AV79" s="563"/>
      <c r="AW79" s="563"/>
      <c r="AX79" s="563"/>
      <c r="AY79" s="563"/>
      <c r="AZ79" s="563"/>
      <c r="BA79" s="563"/>
      <c r="BB79" s="563"/>
      <c r="BC79" s="565"/>
      <c r="BD79" s="681"/>
      <c r="BE79" s="681"/>
      <c r="BF79" s="681"/>
      <c r="BG79" s="681"/>
      <c r="BH79" s="681"/>
      <c r="BI79" s="681"/>
      <c r="BJ79" s="681"/>
      <c r="BK79" s="681"/>
      <c r="BL79" s="682"/>
      <c r="BM79" s="682"/>
      <c r="BN79" s="682"/>
      <c r="BO79" s="683"/>
      <c r="BP79" s="203"/>
      <c r="BQ79" s="204"/>
      <c r="BR79" s="204"/>
      <c r="BS79" s="204"/>
      <c r="BT79" s="204"/>
      <c r="BU79" s="204"/>
      <c r="BV79" s="204"/>
      <c r="BW79" s="204"/>
      <c r="BX79" s="205"/>
      <c r="BY79" s="9"/>
      <c r="BZ79" s="9"/>
      <c r="CA79" s="9"/>
      <c r="CB79" s="31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</row>
    <row r="80" spans="1:158" ht="11.25" customHeight="1">
      <c r="A80" s="9"/>
      <c r="B80" s="47"/>
      <c r="C80" s="47"/>
      <c r="D80" s="997" t="s">
        <v>71</v>
      </c>
      <c r="E80" s="998"/>
      <c r="F80" s="998"/>
      <c r="G80" s="552"/>
      <c r="H80" s="552"/>
      <c r="I80" s="552"/>
      <c r="J80" s="999" t="s">
        <v>78</v>
      </c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1000" t="s">
        <v>77</v>
      </c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4"/>
      <c r="AI80" s="1114"/>
      <c r="AJ80" s="1114"/>
      <c r="AK80" s="1114"/>
      <c r="AL80" s="1114"/>
      <c r="AM80" s="1115"/>
      <c r="AN80" s="1115"/>
      <c r="AO80" s="1115"/>
      <c r="AP80" s="1115"/>
      <c r="AQ80" s="1116"/>
      <c r="AR80" s="1116"/>
      <c r="AS80" s="1116"/>
      <c r="AT80" s="1116"/>
      <c r="AU80" s="1117"/>
      <c r="AV80" s="1117"/>
      <c r="AW80" s="1117"/>
      <c r="AX80" s="1117"/>
      <c r="AY80" s="1117"/>
      <c r="AZ80" s="1117"/>
      <c r="BA80" s="1118"/>
      <c r="BB80" s="1118"/>
      <c r="BC80" s="1121"/>
      <c r="BD80" s="1122"/>
      <c r="BE80" s="1123"/>
      <c r="BF80" s="1123"/>
      <c r="BG80" s="1123"/>
      <c r="BH80" s="1123"/>
      <c r="BI80" s="1123"/>
      <c r="BJ80" s="1123"/>
      <c r="BK80" s="1123"/>
      <c r="BL80" s="1124"/>
      <c r="BM80" s="1124"/>
      <c r="BN80" s="1124"/>
      <c r="BO80" s="1125"/>
      <c r="BP80" s="206"/>
      <c r="BQ80" s="207"/>
      <c r="BR80" s="207"/>
      <c r="BS80" s="207"/>
      <c r="BT80" s="207"/>
      <c r="BU80" s="207"/>
      <c r="BV80" s="207"/>
      <c r="BW80" s="207"/>
      <c r="BX80" s="208"/>
      <c r="BY80" s="9"/>
      <c r="BZ80" s="9"/>
      <c r="CA80" s="9"/>
      <c r="CB80" s="31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</row>
    <row r="81" spans="1:156" ht="11.25" customHeight="1">
      <c r="A81" s="9"/>
      <c r="B81" s="47"/>
      <c r="C81" s="47"/>
      <c r="D81" s="976"/>
      <c r="E81" s="977"/>
      <c r="F81" s="977"/>
      <c r="G81" s="349"/>
      <c r="H81" s="349"/>
      <c r="I81" s="349"/>
      <c r="J81" s="340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6"/>
      <c r="AI81" s="1096"/>
      <c r="AJ81" s="1096"/>
      <c r="AK81" s="1096"/>
      <c r="AL81" s="1096"/>
      <c r="AM81" s="1097"/>
      <c r="AN81" s="1097"/>
      <c r="AO81" s="1097"/>
      <c r="AP81" s="1097"/>
      <c r="AQ81" s="1098"/>
      <c r="AR81" s="1098"/>
      <c r="AS81" s="1098"/>
      <c r="AT81" s="1098"/>
      <c r="AU81" s="1119"/>
      <c r="AV81" s="1119"/>
      <c r="AW81" s="1119"/>
      <c r="AX81" s="1119"/>
      <c r="AY81" s="1119"/>
      <c r="AZ81" s="1119"/>
      <c r="BA81" s="1120"/>
      <c r="BB81" s="1120"/>
      <c r="BC81" s="1109"/>
      <c r="BD81" s="1110"/>
      <c r="BE81" s="1111"/>
      <c r="BF81" s="1111"/>
      <c r="BG81" s="1111"/>
      <c r="BH81" s="1111"/>
      <c r="BI81" s="1111"/>
      <c r="BJ81" s="1111"/>
      <c r="BK81" s="1111"/>
      <c r="BL81" s="1112"/>
      <c r="BM81" s="1112"/>
      <c r="BN81" s="1112"/>
      <c r="BO81" s="1113"/>
      <c r="BP81" s="527"/>
      <c r="BQ81" s="528"/>
      <c r="BR81" s="528"/>
      <c r="BS81" s="528"/>
      <c r="BT81" s="528"/>
      <c r="BU81" s="528"/>
      <c r="BV81" s="528"/>
      <c r="BW81" s="528"/>
      <c r="BX81" s="529"/>
      <c r="BY81" s="9"/>
      <c r="BZ81" s="9"/>
      <c r="CA81" s="9"/>
      <c r="CB81" s="31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</row>
    <row r="82" spans="1:156" ht="11.25" customHeight="1">
      <c r="A82" s="9"/>
      <c r="B82" s="47"/>
      <c r="C82" s="47"/>
      <c r="D82" s="976" t="s">
        <v>73</v>
      </c>
      <c r="E82" s="977"/>
      <c r="F82" s="977"/>
      <c r="G82" s="349"/>
      <c r="H82" s="349"/>
      <c r="I82" s="349"/>
      <c r="J82" s="980" t="s">
        <v>79</v>
      </c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981" t="s">
        <v>77</v>
      </c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1"/>
      <c r="AI82" s="1096"/>
      <c r="AJ82" s="1096"/>
      <c r="AK82" s="1096"/>
      <c r="AL82" s="1096"/>
      <c r="AM82" s="1097"/>
      <c r="AN82" s="1097"/>
      <c r="AO82" s="1097"/>
      <c r="AP82" s="1097"/>
      <c r="AQ82" s="1098"/>
      <c r="AR82" s="1098"/>
      <c r="AS82" s="1098"/>
      <c r="AT82" s="1098"/>
      <c r="AU82" s="1102"/>
      <c r="AV82" s="1102"/>
      <c r="AW82" s="1102"/>
      <c r="AX82" s="1102"/>
      <c r="AY82" s="1102"/>
      <c r="AZ82" s="1102"/>
      <c r="BA82" s="1103"/>
      <c r="BB82" s="1103"/>
      <c r="BC82" s="1104"/>
      <c r="BD82" s="1105"/>
      <c r="BE82" s="1106"/>
      <c r="BF82" s="1106"/>
      <c r="BG82" s="1106"/>
      <c r="BH82" s="1106"/>
      <c r="BI82" s="1106"/>
      <c r="BJ82" s="1106"/>
      <c r="BK82" s="1106"/>
      <c r="BL82" s="1107"/>
      <c r="BM82" s="1107"/>
      <c r="BN82" s="1107"/>
      <c r="BO82" s="1108"/>
      <c r="BP82" s="200"/>
      <c r="BQ82" s="201"/>
      <c r="BR82" s="201"/>
      <c r="BS82" s="201"/>
      <c r="BT82" s="201"/>
      <c r="BU82" s="201"/>
      <c r="BV82" s="201"/>
      <c r="BW82" s="201"/>
      <c r="BX82" s="202"/>
      <c r="BY82" s="9"/>
      <c r="BZ82" s="9"/>
      <c r="CA82" s="9"/>
      <c r="CB82" s="31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</row>
    <row r="83" spans="1:156" ht="11.25" customHeight="1">
      <c r="A83" s="9"/>
      <c r="B83" s="47"/>
      <c r="C83" s="47"/>
      <c r="D83" s="993"/>
      <c r="E83" s="994"/>
      <c r="F83" s="994"/>
      <c r="G83" s="546"/>
      <c r="H83" s="546"/>
      <c r="I83" s="546"/>
      <c r="J83" s="568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1"/>
      <c r="AI83" s="1099"/>
      <c r="AJ83" s="1099"/>
      <c r="AK83" s="1099"/>
      <c r="AL83" s="1099"/>
      <c r="AM83" s="1100"/>
      <c r="AN83" s="1100"/>
      <c r="AO83" s="1100"/>
      <c r="AP83" s="1100"/>
      <c r="AQ83" s="1101"/>
      <c r="AR83" s="1101"/>
      <c r="AS83" s="1101"/>
      <c r="AT83" s="1101"/>
      <c r="AU83" s="1102"/>
      <c r="AV83" s="1102"/>
      <c r="AW83" s="1102"/>
      <c r="AX83" s="1102"/>
      <c r="AY83" s="1102"/>
      <c r="AZ83" s="1102"/>
      <c r="BA83" s="1103"/>
      <c r="BB83" s="1103"/>
      <c r="BC83" s="1109"/>
      <c r="BD83" s="1110"/>
      <c r="BE83" s="1111"/>
      <c r="BF83" s="1111"/>
      <c r="BG83" s="1111"/>
      <c r="BH83" s="1111"/>
      <c r="BI83" s="1111"/>
      <c r="BJ83" s="1111"/>
      <c r="BK83" s="1111"/>
      <c r="BL83" s="1112"/>
      <c r="BM83" s="1112"/>
      <c r="BN83" s="1112"/>
      <c r="BO83" s="1113"/>
      <c r="BP83" s="527"/>
      <c r="BQ83" s="528"/>
      <c r="BR83" s="528"/>
      <c r="BS83" s="528"/>
      <c r="BT83" s="528"/>
      <c r="BU83" s="528"/>
      <c r="BV83" s="528"/>
      <c r="BW83" s="528"/>
      <c r="BX83" s="529"/>
      <c r="BY83" s="9"/>
      <c r="BZ83" s="9"/>
      <c r="CA83" s="9"/>
      <c r="CB83" s="31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</row>
    <row r="84" spans="1:156" ht="11.25" customHeight="1">
      <c r="A84" s="9"/>
      <c r="B84" s="47"/>
      <c r="C84" s="47"/>
      <c r="D84" s="976" t="s">
        <v>75</v>
      </c>
      <c r="E84" s="977"/>
      <c r="F84" s="977"/>
      <c r="G84" s="349"/>
      <c r="H84" s="349"/>
      <c r="I84" s="349"/>
      <c r="J84" s="980" t="s">
        <v>80</v>
      </c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981" t="s">
        <v>77</v>
      </c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1"/>
      <c r="AI84" s="1096"/>
      <c r="AJ84" s="1096"/>
      <c r="AK84" s="1096"/>
      <c r="AL84" s="1096"/>
      <c r="AM84" s="1097"/>
      <c r="AN84" s="1097"/>
      <c r="AO84" s="1097"/>
      <c r="AP84" s="1097"/>
      <c r="AQ84" s="1098"/>
      <c r="AR84" s="1098"/>
      <c r="AS84" s="1098"/>
      <c r="AT84" s="1098"/>
      <c r="AU84" s="353"/>
      <c r="AV84" s="353"/>
      <c r="AW84" s="353"/>
      <c r="AX84" s="353"/>
      <c r="AY84" s="353"/>
      <c r="AZ84" s="353"/>
      <c r="BA84" s="354"/>
      <c r="BB84" s="354"/>
      <c r="BC84" s="1104"/>
      <c r="BD84" s="1105"/>
      <c r="BE84" s="1106"/>
      <c r="BF84" s="1106"/>
      <c r="BG84" s="1106"/>
      <c r="BH84" s="1106"/>
      <c r="BI84" s="1106"/>
      <c r="BJ84" s="1106"/>
      <c r="BK84" s="1106"/>
      <c r="BL84" s="1107"/>
      <c r="BM84" s="1107"/>
      <c r="BN84" s="1107"/>
      <c r="BO84" s="1108"/>
      <c r="BP84" s="200"/>
      <c r="BQ84" s="201"/>
      <c r="BR84" s="201"/>
      <c r="BS84" s="201"/>
      <c r="BT84" s="201"/>
      <c r="BU84" s="201"/>
      <c r="BV84" s="201"/>
      <c r="BW84" s="201"/>
      <c r="BX84" s="202"/>
      <c r="BY84" s="9"/>
      <c r="BZ84" s="9"/>
      <c r="CA84" s="9"/>
      <c r="CB84" s="31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</row>
    <row r="85" spans="1:156" ht="11.25" customHeight="1">
      <c r="A85" s="9"/>
      <c r="B85" s="47"/>
      <c r="C85" s="47"/>
      <c r="D85" s="976"/>
      <c r="E85" s="977"/>
      <c r="F85" s="977"/>
      <c r="G85" s="349"/>
      <c r="H85" s="349"/>
      <c r="I85" s="349"/>
      <c r="J85" s="568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1"/>
      <c r="AI85" s="1096"/>
      <c r="AJ85" s="1096"/>
      <c r="AK85" s="1096"/>
      <c r="AL85" s="1096"/>
      <c r="AM85" s="1097"/>
      <c r="AN85" s="1097"/>
      <c r="AO85" s="1097"/>
      <c r="AP85" s="1097"/>
      <c r="AQ85" s="1098"/>
      <c r="AR85" s="1098"/>
      <c r="AS85" s="1098"/>
      <c r="AT85" s="1098"/>
      <c r="AU85" s="353"/>
      <c r="AV85" s="353"/>
      <c r="AW85" s="353"/>
      <c r="AX85" s="353"/>
      <c r="AY85" s="353"/>
      <c r="AZ85" s="353"/>
      <c r="BA85" s="354"/>
      <c r="BB85" s="354"/>
      <c r="BC85" s="1109"/>
      <c r="BD85" s="1110"/>
      <c r="BE85" s="1111"/>
      <c r="BF85" s="1111"/>
      <c r="BG85" s="1111"/>
      <c r="BH85" s="1111"/>
      <c r="BI85" s="1111"/>
      <c r="BJ85" s="1111"/>
      <c r="BK85" s="1111"/>
      <c r="BL85" s="1112"/>
      <c r="BM85" s="1112"/>
      <c r="BN85" s="1112"/>
      <c r="BO85" s="1113"/>
      <c r="BP85" s="527"/>
      <c r="BQ85" s="528"/>
      <c r="BR85" s="528"/>
      <c r="BS85" s="528"/>
      <c r="BT85" s="528"/>
      <c r="BU85" s="528"/>
      <c r="BV85" s="528"/>
      <c r="BW85" s="528"/>
      <c r="BX85" s="529"/>
      <c r="BY85" s="9"/>
      <c r="BZ85" s="9"/>
      <c r="CA85" s="9"/>
      <c r="CB85" s="31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</row>
    <row r="86" spans="1:156" ht="11.25" customHeight="1">
      <c r="A86" s="9"/>
      <c r="B86" s="47"/>
      <c r="C86" s="47"/>
      <c r="D86" s="976" t="s">
        <v>76</v>
      </c>
      <c r="E86" s="977"/>
      <c r="F86" s="977"/>
      <c r="G86" s="349"/>
      <c r="H86" s="349"/>
      <c r="I86" s="349"/>
      <c r="J86" s="980" t="s">
        <v>81</v>
      </c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981" t="s">
        <v>77</v>
      </c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1"/>
      <c r="AI86" s="1096"/>
      <c r="AJ86" s="1096"/>
      <c r="AK86" s="1096"/>
      <c r="AL86" s="1096"/>
      <c r="AM86" s="1097"/>
      <c r="AN86" s="1097"/>
      <c r="AO86" s="1097"/>
      <c r="AP86" s="1097"/>
      <c r="AQ86" s="1098"/>
      <c r="AR86" s="1098"/>
      <c r="AS86" s="1098"/>
      <c r="AT86" s="1098"/>
      <c r="AU86" s="353"/>
      <c r="AV86" s="353"/>
      <c r="AW86" s="353"/>
      <c r="AX86" s="353"/>
      <c r="AY86" s="353"/>
      <c r="AZ86" s="353"/>
      <c r="BA86" s="354"/>
      <c r="BB86" s="354"/>
      <c r="BC86" s="1104"/>
      <c r="BD86" s="1105"/>
      <c r="BE86" s="1106"/>
      <c r="BF86" s="1106"/>
      <c r="BG86" s="1106"/>
      <c r="BH86" s="1106"/>
      <c r="BI86" s="1106"/>
      <c r="BJ86" s="1106"/>
      <c r="BK86" s="1106"/>
      <c r="BL86" s="1107"/>
      <c r="BM86" s="1107"/>
      <c r="BN86" s="1107"/>
      <c r="BO86" s="1108"/>
      <c r="BP86" s="200"/>
      <c r="BQ86" s="201"/>
      <c r="BR86" s="201"/>
      <c r="BS86" s="201"/>
      <c r="BT86" s="201"/>
      <c r="BU86" s="201"/>
      <c r="BV86" s="201"/>
      <c r="BW86" s="201"/>
      <c r="BX86" s="202"/>
      <c r="BY86" s="9"/>
      <c r="BZ86" s="9"/>
      <c r="CA86" s="9"/>
      <c r="CB86" s="31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</row>
    <row r="87" spans="1:156" ht="11.25" customHeight="1" thickBot="1">
      <c r="A87" s="9"/>
      <c r="B87" s="47"/>
      <c r="C87" s="47"/>
      <c r="D87" s="978"/>
      <c r="E87" s="979"/>
      <c r="F87" s="979"/>
      <c r="G87" s="357"/>
      <c r="H87" s="357"/>
      <c r="I87" s="357"/>
      <c r="J87" s="572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5"/>
      <c r="AI87" s="1140"/>
      <c r="AJ87" s="1140"/>
      <c r="AK87" s="1140"/>
      <c r="AL87" s="1140"/>
      <c r="AM87" s="1141"/>
      <c r="AN87" s="1141"/>
      <c r="AO87" s="1141"/>
      <c r="AP87" s="1141"/>
      <c r="AQ87" s="1142"/>
      <c r="AR87" s="1142"/>
      <c r="AS87" s="1142"/>
      <c r="AT87" s="1142"/>
      <c r="AU87" s="579"/>
      <c r="AV87" s="579"/>
      <c r="AW87" s="579"/>
      <c r="AX87" s="579"/>
      <c r="AY87" s="579"/>
      <c r="AZ87" s="579"/>
      <c r="BA87" s="580"/>
      <c r="BB87" s="580"/>
      <c r="BC87" s="1109"/>
      <c r="BD87" s="1110"/>
      <c r="BE87" s="1111"/>
      <c r="BF87" s="1111"/>
      <c r="BG87" s="1111"/>
      <c r="BH87" s="1111"/>
      <c r="BI87" s="1111"/>
      <c r="BJ87" s="1111"/>
      <c r="BK87" s="1111"/>
      <c r="BL87" s="1112"/>
      <c r="BM87" s="1112"/>
      <c r="BN87" s="1112"/>
      <c r="BO87" s="1113"/>
      <c r="BP87" s="203"/>
      <c r="BQ87" s="204"/>
      <c r="BR87" s="204"/>
      <c r="BS87" s="204"/>
      <c r="BT87" s="204"/>
      <c r="BU87" s="204"/>
      <c r="BV87" s="204"/>
      <c r="BW87" s="204"/>
      <c r="BX87" s="205"/>
      <c r="BY87" s="9"/>
      <c r="BZ87" s="9"/>
      <c r="CA87" s="9"/>
      <c r="CB87" s="31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</row>
    <row r="88" spans="1:156" ht="11.25" customHeight="1">
      <c r="A88" s="9"/>
      <c r="B88" s="47"/>
      <c r="C88" s="47"/>
      <c r="D88" s="9"/>
      <c r="E88" s="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560" t="s">
        <v>82</v>
      </c>
      <c r="AJ88" s="1130"/>
      <c r="AK88" s="1130"/>
      <c r="AL88" s="1130"/>
      <c r="AM88" s="1130"/>
      <c r="AN88" s="1130"/>
      <c r="AO88" s="1130"/>
      <c r="AP88" s="1130"/>
      <c r="AQ88" s="1130"/>
      <c r="AR88" s="1130"/>
      <c r="AS88" s="1130"/>
      <c r="AT88" s="1130"/>
      <c r="AU88" s="1130"/>
      <c r="AV88" s="1130"/>
      <c r="AW88" s="1130"/>
      <c r="AX88" s="1130"/>
      <c r="AY88" s="1130"/>
      <c r="AZ88" s="1130"/>
      <c r="BA88" s="1130"/>
      <c r="BB88" s="1131"/>
      <c r="BC88" s="1135"/>
      <c r="BD88" s="1136"/>
      <c r="BE88" s="1137"/>
      <c r="BF88" s="1137"/>
      <c r="BG88" s="1137"/>
      <c r="BH88" s="1137"/>
      <c r="BI88" s="1137"/>
      <c r="BJ88" s="1137"/>
      <c r="BK88" s="1137"/>
      <c r="BL88" s="1124"/>
      <c r="BM88" s="1124"/>
      <c r="BN88" s="1124"/>
      <c r="BO88" s="1125"/>
      <c r="BP88" s="206"/>
      <c r="BQ88" s="207"/>
      <c r="BR88" s="207"/>
      <c r="BS88" s="207"/>
      <c r="BT88" s="207"/>
      <c r="BU88" s="207"/>
      <c r="BV88" s="207"/>
      <c r="BW88" s="207"/>
      <c r="BX88" s="208"/>
      <c r="BY88" s="9"/>
      <c r="BZ88" s="9"/>
      <c r="CA88" s="9"/>
      <c r="CB88" s="31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</row>
    <row r="89" spans="1:156" ht="11.25" customHeight="1" thickBot="1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1132"/>
      <c r="AJ89" s="1133"/>
      <c r="AK89" s="1133"/>
      <c r="AL89" s="1133"/>
      <c r="AM89" s="1133"/>
      <c r="AN89" s="1133"/>
      <c r="AO89" s="1133"/>
      <c r="AP89" s="1133"/>
      <c r="AQ89" s="1133"/>
      <c r="AR89" s="1133"/>
      <c r="AS89" s="1133"/>
      <c r="AT89" s="1133"/>
      <c r="AU89" s="1133"/>
      <c r="AV89" s="1133"/>
      <c r="AW89" s="1133"/>
      <c r="AX89" s="1133"/>
      <c r="AY89" s="1133"/>
      <c r="AZ89" s="1133"/>
      <c r="BA89" s="1133"/>
      <c r="BB89" s="1134"/>
      <c r="BC89" s="1126"/>
      <c r="BD89" s="1127"/>
      <c r="BE89" s="1128"/>
      <c r="BF89" s="1128"/>
      <c r="BG89" s="1128"/>
      <c r="BH89" s="1128"/>
      <c r="BI89" s="1128"/>
      <c r="BJ89" s="1128"/>
      <c r="BK89" s="1128"/>
      <c r="BL89" s="1138"/>
      <c r="BM89" s="1138"/>
      <c r="BN89" s="1138"/>
      <c r="BO89" s="1139"/>
      <c r="BP89" s="203"/>
      <c r="BQ89" s="204"/>
      <c r="BR89" s="204"/>
      <c r="BS89" s="204"/>
      <c r="BT89" s="204"/>
      <c r="BU89" s="204"/>
      <c r="BV89" s="204"/>
      <c r="BW89" s="204"/>
      <c r="BX89" s="205"/>
      <c r="BY89" s="9"/>
      <c r="BZ89" s="9"/>
      <c r="CA89" s="9"/>
      <c r="CB89" s="31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</row>
    <row r="90" spans="1:156" ht="11.25" customHeight="1">
      <c r="A90" s="9"/>
      <c r="B90" s="47"/>
      <c r="C90" s="47"/>
      <c r="D90" s="530" t="s">
        <v>74</v>
      </c>
      <c r="E90" s="530"/>
      <c r="F90" s="530"/>
      <c r="G90" s="530"/>
      <c r="H90" s="530"/>
      <c r="I90" s="530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49"/>
      <c r="BD90" s="49"/>
      <c r="BE90" s="50"/>
      <c r="BF90" s="50"/>
      <c r="BG90" s="50"/>
      <c r="BH90" s="50"/>
      <c r="BI90" s="50"/>
      <c r="BJ90" s="50"/>
      <c r="BK90" s="50"/>
      <c r="BL90" s="52"/>
      <c r="BM90" s="52"/>
      <c r="BN90" s="52"/>
      <c r="BO90" s="52"/>
      <c r="BP90" s="40"/>
      <c r="BQ90" s="40"/>
      <c r="BR90" s="40"/>
      <c r="BS90" s="40"/>
      <c r="BT90" s="40"/>
      <c r="BU90" s="40"/>
      <c r="BV90" s="40"/>
      <c r="BW90" s="40"/>
      <c r="BX90" s="40"/>
      <c r="BY90" s="9"/>
      <c r="BZ90" s="9"/>
      <c r="CA90" s="9"/>
      <c r="CB90" s="31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</row>
    <row r="91" spans="1:156" ht="9" customHeight="1">
      <c r="A91" s="9"/>
      <c r="B91" s="47"/>
      <c r="C91" s="47"/>
      <c r="D91" s="533" t="s">
        <v>69</v>
      </c>
      <c r="E91" s="534"/>
      <c r="F91" s="532" t="s">
        <v>65</v>
      </c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31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</row>
    <row r="92" spans="1:156" ht="9" customHeight="1">
      <c r="A92" s="9"/>
      <c r="B92" s="9"/>
      <c r="C92" s="9"/>
      <c r="D92" s="534"/>
      <c r="E92" s="534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31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</row>
    <row r="93" spans="1:156" ht="9" customHeight="1">
      <c r="A93" s="9"/>
      <c r="B93" s="9"/>
      <c r="C93" s="9"/>
      <c r="D93" s="533" t="s">
        <v>69</v>
      </c>
      <c r="E93" s="534"/>
      <c r="F93" s="543" t="s">
        <v>110</v>
      </c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31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</row>
    <row r="94" spans="1:156" ht="9" customHeight="1">
      <c r="A94" s="9"/>
      <c r="B94" s="9"/>
      <c r="C94" s="9"/>
      <c r="D94" s="534"/>
      <c r="E94" s="534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31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</row>
    <row r="95" spans="1:156" ht="9" customHeight="1">
      <c r="A95" s="9"/>
      <c r="B95" s="9"/>
      <c r="C95" s="9"/>
      <c r="D95" s="530"/>
      <c r="E95" s="531"/>
      <c r="F95" s="532" t="s">
        <v>66</v>
      </c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31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</row>
    <row r="96" spans="1:156" ht="9" customHeight="1">
      <c r="A96" s="9"/>
      <c r="B96" s="9"/>
      <c r="C96" s="9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31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</row>
    <row r="97" spans="1:156" ht="9" customHeight="1">
      <c r="A97" s="9"/>
      <c r="B97" s="9"/>
      <c r="C97" s="9"/>
      <c r="D97" s="530"/>
      <c r="E97" s="531"/>
      <c r="F97" s="532" t="s">
        <v>67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  <c r="AN97" s="531"/>
      <c r="AO97" s="531"/>
      <c r="AP97" s="531"/>
      <c r="AQ97" s="531"/>
      <c r="AR97" s="531"/>
      <c r="AS97" s="531"/>
      <c r="AT97" s="53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31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</row>
    <row r="98" spans="1:156" ht="9" customHeight="1">
      <c r="A98" s="9"/>
      <c r="B98" s="9"/>
      <c r="C98" s="9"/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  <c r="AN98" s="531"/>
      <c r="AO98" s="531"/>
      <c r="AP98" s="531"/>
      <c r="AQ98" s="531"/>
      <c r="AR98" s="531"/>
      <c r="AS98" s="531"/>
      <c r="AT98" s="53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31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</row>
    <row r="99" spans="1:156" ht="9" customHeight="1">
      <c r="A99" s="9"/>
      <c r="B99" s="9"/>
      <c r="C99" s="9"/>
      <c r="D99" s="530"/>
      <c r="E99" s="531"/>
      <c r="F99" s="532" t="s">
        <v>111</v>
      </c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31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</row>
    <row r="100" spans="1:156" ht="9" customHeight="1">
      <c r="A100" s="9"/>
      <c r="B100" s="9"/>
      <c r="C100" s="9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  <c r="AN100" s="531"/>
      <c r="AO100" s="531"/>
      <c r="AP100" s="531"/>
      <c r="AQ100" s="531"/>
      <c r="AR100" s="531"/>
      <c r="AS100" s="531"/>
      <c r="AT100" s="53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111"/>
      <c r="BZ100" s="112"/>
      <c r="CA100" s="9"/>
      <c r="CB100" s="31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</row>
    <row r="101" spans="1:156" ht="9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111" t="s">
        <v>87</v>
      </c>
      <c r="BZ101" s="112"/>
      <c r="CA101" s="9"/>
      <c r="CB101" s="31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</row>
    <row r="102" spans="1:156" ht="9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55"/>
      <c r="BZ102" s="57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</row>
    <row r="103" spans="1:156" ht="11.2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</row>
    <row r="104" spans="1:156" ht="11.2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138" t="s">
        <v>60</v>
      </c>
      <c r="BR104" s="454"/>
      <c r="BS104" s="454"/>
      <c r="BT104" s="454"/>
      <c r="BU104" s="454"/>
      <c r="BV104" s="454"/>
      <c r="BW104" s="455"/>
      <c r="BX104" s="61"/>
      <c r="BY104" s="61"/>
      <c r="BZ104" s="61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</row>
    <row r="105" spans="1:156" ht="11.2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523" t="s">
        <v>39</v>
      </c>
      <c r="AE105" s="523"/>
      <c r="AF105" s="523"/>
      <c r="AG105" s="523"/>
      <c r="AH105" s="523"/>
      <c r="AI105" s="523"/>
      <c r="AJ105" s="523"/>
      <c r="AK105" s="523"/>
      <c r="AL105" s="523"/>
      <c r="AM105" s="523"/>
      <c r="AN105" s="523"/>
      <c r="AO105" s="523"/>
      <c r="AP105" s="523"/>
      <c r="AQ105" s="523"/>
      <c r="AR105" s="523"/>
      <c r="AS105" s="523"/>
      <c r="AT105" s="523"/>
      <c r="AU105" s="523"/>
      <c r="AV105" s="523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456"/>
      <c r="BR105" s="457"/>
      <c r="BS105" s="457"/>
      <c r="BT105" s="457"/>
      <c r="BU105" s="457"/>
      <c r="BV105" s="457"/>
      <c r="BW105" s="458"/>
      <c r="BX105" s="61"/>
      <c r="BY105" s="61"/>
      <c r="BZ105" s="61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</row>
    <row r="106" spans="1:156" ht="11.2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</row>
    <row r="107" spans="1:156" ht="11.25" customHeight="1" thickBo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524"/>
      <c r="AN107" s="524"/>
      <c r="AO107" s="524"/>
      <c r="AP107" s="524"/>
      <c r="AQ107" s="524"/>
      <c r="AR107" s="524"/>
      <c r="AS107" s="524"/>
      <c r="AT107" s="524"/>
      <c r="AU107" s="524"/>
      <c r="AV107" s="524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</row>
    <row r="108" spans="1:156" ht="11.25" customHeight="1" thickTop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451"/>
      <c r="AE108" s="451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5"/>
      <c r="AQ108" s="525"/>
      <c r="AR108" s="525"/>
      <c r="AS108" s="525"/>
      <c r="AT108" s="525"/>
      <c r="AU108" s="451"/>
      <c r="AV108" s="451"/>
      <c r="AW108" s="61"/>
      <c r="AX108" s="61"/>
      <c r="AY108" s="61"/>
      <c r="AZ108" s="61"/>
      <c r="BA108" s="61"/>
      <c r="BB108" s="61"/>
      <c r="BC108" s="61"/>
      <c r="BD108" s="61"/>
      <c r="BE108" s="400" t="s">
        <v>95</v>
      </c>
      <c r="BF108" s="400"/>
      <c r="BG108" s="400"/>
      <c r="BH108" s="400"/>
      <c r="BI108" s="400">
        <f>$BI$6</f>
        <v>0</v>
      </c>
      <c r="BJ108" s="400"/>
      <c r="BK108" s="400" t="s">
        <v>96</v>
      </c>
      <c r="BL108" s="400"/>
      <c r="BM108" s="400"/>
      <c r="BN108" s="400">
        <f>$BN$6</f>
        <v>0</v>
      </c>
      <c r="BO108" s="400"/>
      <c r="BP108" s="542" t="s">
        <v>97</v>
      </c>
      <c r="BQ108" s="542"/>
      <c r="BR108" s="542"/>
      <c r="BS108" s="400">
        <f>$BS$6</f>
        <v>0</v>
      </c>
      <c r="BT108" s="400"/>
      <c r="BU108" s="542" t="s">
        <v>98</v>
      </c>
      <c r="BV108" s="542"/>
      <c r="BW108" s="542"/>
      <c r="BX108" s="61"/>
      <c r="BY108" s="61"/>
      <c r="BZ108" s="61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</row>
    <row r="109" spans="1:156" ht="11.2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61"/>
      <c r="AX109" s="61"/>
      <c r="AY109" s="61"/>
      <c r="AZ109" s="61"/>
      <c r="BA109" s="61"/>
      <c r="BB109" s="61"/>
      <c r="BC109" s="61"/>
      <c r="BD109" s="61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542"/>
      <c r="BQ109" s="542"/>
      <c r="BR109" s="542"/>
      <c r="BS109" s="400"/>
      <c r="BT109" s="400"/>
      <c r="BU109" s="542"/>
      <c r="BV109" s="542"/>
      <c r="BW109" s="542"/>
      <c r="BX109" s="61"/>
      <c r="BY109" s="61"/>
      <c r="BZ109" s="61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</row>
    <row r="110" spans="1:156" ht="11.2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</row>
    <row r="111" spans="1:156" ht="11.25" customHeight="1">
      <c r="A111" s="61"/>
      <c r="B111" s="61"/>
      <c r="C111" s="61"/>
      <c r="D111" s="522" t="s">
        <v>18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64"/>
      <c r="AJ111" s="64"/>
      <c r="AK111" s="64"/>
      <c r="AL111" s="64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</row>
    <row r="112" spans="1:156" ht="11.25" customHeight="1">
      <c r="A112" s="61"/>
      <c r="B112" s="61"/>
      <c r="C112" s="61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64"/>
      <c r="AJ112" s="64"/>
      <c r="AK112" s="64"/>
      <c r="AL112" s="64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5"/>
      <c r="BX112" s="61"/>
      <c r="BY112" s="61"/>
      <c r="BZ112" s="61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</row>
    <row r="113" spans="1:156" ht="11.25" customHeight="1">
      <c r="A113" s="61"/>
      <c r="B113" s="61"/>
      <c r="C113" s="61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63"/>
      <c r="AJ113" s="63"/>
      <c r="AK113" s="63"/>
      <c r="AL113" s="63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</row>
    <row r="114" spans="1:156" ht="11.25" customHeight="1">
      <c r="A114" s="61"/>
      <c r="B114" s="61"/>
      <c r="C114" s="61"/>
      <c r="D114" s="460" t="s">
        <v>20</v>
      </c>
      <c r="E114" s="460"/>
      <c r="F114" s="460"/>
      <c r="G114" s="460"/>
      <c r="H114" s="460"/>
      <c r="I114" s="460"/>
      <c r="J114" s="460"/>
      <c r="K114" s="61"/>
      <c r="L114" s="519">
        <f>$L$12</f>
        <v>0</v>
      </c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5"/>
      <c r="Z114" s="517" t="s">
        <v>14</v>
      </c>
      <c r="AA114" s="518"/>
      <c r="AB114" s="536">
        <f>$AB$12</f>
        <v>0</v>
      </c>
      <c r="AC114" s="537"/>
      <c r="AD114" s="537"/>
      <c r="AE114" s="537"/>
      <c r="AF114" s="538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460" t="s">
        <v>15</v>
      </c>
      <c r="AR114" s="511"/>
      <c r="AS114" s="511"/>
      <c r="AT114" s="511"/>
      <c r="AU114" s="511"/>
      <c r="AV114" s="511"/>
      <c r="AW114" s="511"/>
      <c r="AX114" s="66"/>
      <c r="AY114" s="66"/>
      <c r="AZ114" s="516" t="s">
        <v>54</v>
      </c>
      <c r="BA114" s="516"/>
      <c r="BB114" s="400">
        <f>$BB$12</f>
        <v>0</v>
      </c>
      <c r="BC114" s="120"/>
      <c r="BD114" s="120"/>
      <c r="BE114" s="512" t="s">
        <v>14</v>
      </c>
      <c r="BF114" s="513">
        <f>$BF$12</f>
        <v>0</v>
      </c>
      <c r="BG114" s="514"/>
      <c r="BH114" s="514"/>
      <c r="BI114" s="514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1"/>
      <c r="BW114" s="61"/>
      <c r="BX114" s="61"/>
      <c r="BY114" s="61"/>
      <c r="BZ114" s="61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</row>
    <row r="115" spans="1:156" ht="11.25" customHeight="1">
      <c r="A115" s="61"/>
      <c r="B115" s="61"/>
      <c r="C115" s="61"/>
      <c r="D115" s="460"/>
      <c r="E115" s="460"/>
      <c r="F115" s="460"/>
      <c r="G115" s="460"/>
      <c r="H115" s="460"/>
      <c r="I115" s="460"/>
      <c r="J115" s="460"/>
      <c r="K115" s="61"/>
      <c r="L115" s="496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8"/>
      <c r="Z115" s="517"/>
      <c r="AA115" s="518"/>
      <c r="AB115" s="539"/>
      <c r="AC115" s="540"/>
      <c r="AD115" s="540"/>
      <c r="AE115" s="540"/>
      <c r="AF115" s="54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511"/>
      <c r="AR115" s="511"/>
      <c r="AS115" s="511"/>
      <c r="AT115" s="511"/>
      <c r="AU115" s="511"/>
      <c r="AV115" s="511"/>
      <c r="AW115" s="511"/>
      <c r="AX115" s="66"/>
      <c r="AY115" s="66"/>
      <c r="AZ115" s="516"/>
      <c r="BA115" s="516"/>
      <c r="BB115" s="120"/>
      <c r="BC115" s="120"/>
      <c r="BD115" s="120"/>
      <c r="BE115" s="252"/>
      <c r="BF115" s="514"/>
      <c r="BG115" s="514"/>
      <c r="BH115" s="514"/>
      <c r="BI115" s="514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61"/>
      <c r="BW115" s="61"/>
      <c r="BX115" s="61"/>
      <c r="BY115" s="61"/>
      <c r="BZ115" s="61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</row>
    <row r="116" spans="1:156" ht="11.25" customHeight="1">
      <c r="A116" s="61"/>
      <c r="B116" s="61"/>
      <c r="C116" s="61"/>
      <c r="D116" s="71"/>
      <c r="E116" s="71"/>
      <c r="F116" s="71"/>
      <c r="G116" s="71"/>
      <c r="H116" s="71"/>
      <c r="I116" s="71"/>
      <c r="J116" s="7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484">
        <f>$AZ$14</f>
        <v>0</v>
      </c>
      <c r="BA116" s="484"/>
      <c r="BB116" s="484"/>
      <c r="BC116" s="484"/>
      <c r="BD116" s="484"/>
      <c r="BE116" s="484"/>
      <c r="BF116" s="484"/>
      <c r="BG116" s="484"/>
      <c r="BH116" s="484"/>
      <c r="BI116" s="484"/>
      <c r="BJ116" s="484"/>
      <c r="BK116" s="484"/>
      <c r="BL116" s="484"/>
      <c r="BM116" s="484"/>
      <c r="BN116" s="484"/>
      <c r="BO116" s="484"/>
      <c r="BP116" s="484"/>
      <c r="BQ116" s="484"/>
      <c r="BR116" s="484"/>
      <c r="BS116" s="484"/>
      <c r="BT116" s="484"/>
      <c r="BU116" s="484"/>
      <c r="BV116" s="484"/>
      <c r="BW116" s="484"/>
      <c r="BX116" s="66"/>
      <c r="BY116" s="66"/>
      <c r="BZ116" s="61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</row>
    <row r="117" spans="1:156" ht="11.2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484"/>
      <c r="BA117" s="484"/>
      <c r="BB117" s="484"/>
      <c r="BC117" s="484"/>
      <c r="BD117" s="484"/>
      <c r="BE117" s="484"/>
      <c r="BF117" s="484"/>
      <c r="BG117" s="484"/>
      <c r="BH117" s="484"/>
      <c r="BI117" s="484"/>
      <c r="BJ117" s="484"/>
      <c r="BK117" s="484"/>
      <c r="BL117" s="484"/>
      <c r="BM117" s="484"/>
      <c r="BN117" s="484"/>
      <c r="BO117" s="484"/>
      <c r="BP117" s="484"/>
      <c r="BQ117" s="484"/>
      <c r="BR117" s="484"/>
      <c r="BS117" s="484"/>
      <c r="BT117" s="484"/>
      <c r="BU117" s="484"/>
      <c r="BV117" s="484"/>
      <c r="BW117" s="484"/>
      <c r="BX117" s="66"/>
      <c r="BY117" s="66"/>
      <c r="BZ117" s="61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</row>
    <row r="118" spans="1:156" ht="11.25" customHeight="1">
      <c r="A118" s="61"/>
      <c r="B118" s="61"/>
      <c r="C118" s="61"/>
      <c r="D118" s="515" t="s">
        <v>21</v>
      </c>
      <c r="E118" s="515"/>
      <c r="F118" s="515"/>
      <c r="G118" s="515"/>
      <c r="H118" s="515"/>
      <c r="I118" s="515"/>
      <c r="J118" s="515"/>
      <c r="K118" s="61"/>
      <c r="L118" s="520">
        <f>$L$16</f>
        <v>0</v>
      </c>
      <c r="M118" s="520"/>
      <c r="N118" s="520"/>
      <c r="O118" s="520"/>
      <c r="P118" s="520"/>
      <c r="Q118" s="520"/>
      <c r="R118" s="520"/>
      <c r="S118" s="520"/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K118" s="520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516" t="s">
        <v>53</v>
      </c>
      <c r="BA118" s="516"/>
      <c r="BB118" s="516"/>
      <c r="BC118" s="516">
        <f>$BC$16</f>
        <v>0</v>
      </c>
      <c r="BD118" s="516"/>
      <c r="BE118" s="516"/>
      <c r="BF118" s="516"/>
      <c r="BG118" s="516"/>
      <c r="BH118" s="516"/>
      <c r="BI118" s="516"/>
      <c r="BJ118" s="516"/>
      <c r="BK118" s="516"/>
      <c r="BL118" s="895" t="s">
        <v>52</v>
      </c>
      <c r="BM118" s="895"/>
      <c r="BN118" s="895"/>
      <c r="BO118" s="516">
        <f>$BO$16</f>
        <v>0</v>
      </c>
      <c r="BP118" s="516"/>
      <c r="BQ118" s="516"/>
      <c r="BR118" s="516"/>
      <c r="BS118" s="516"/>
      <c r="BT118" s="516"/>
      <c r="BU118" s="516"/>
      <c r="BV118" s="516"/>
      <c r="BW118" s="516"/>
      <c r="BX118" s="61"/>
      <c r="BY118" s="61"/>
      <c r="BZ118" s="61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</row>
    <row r="119" spans="1:156" ht="11.25" customHeight="1">
      <c r="A119" s="61"/>
      <c r="B119" s="61"/>
      <c r="C119" s="61"/>
      <c r="D119" s="515"/>
      <c r="E119" s="515"/>
      <c r="F119" s="515"/>
      <c r="G119" s="515"/>
      <c r="H119" s="515"/>
      <c r="I119" s="515"/>
      <c r="J119" s="515"/>
      <c r="K119" s="6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1"/>
      <c r="AE119" s="521"/>
      <c r="AF119" s="521"/>
      <c r="AG119" s="521"/>
      <c r="AH119" s="521"/>
      <c r="AI119" s="521"/>
      <c r="AJ119" s="521"/>
      <c r="AK119" s="52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516"/>
      <c r="BA119" s="516"/>
      <c r="BB119" s="516"/>
      <c r="BC119" s="516"/>
      <c r="BD119" s="516"/>
      <c r="BE119" s="516"/>
      <c r="BF119" s="516"/>
      <c r="BG119" s="516"/>
      <c r="BH119" s="516"/>
      <c r="BI119" s="516"/>
      <c r="BJ119" s="516"/>
      <c r="BK119" s="516"/>
      <c r="BL119" s="895"/>
      <c r="BM119" s="895"/>
      <c r="BN119" s="895"/>
      <c r="BO119" s="516"/>
      <c r="BP119" s="516"/>
      <c r="BQ119" s="516"/>
      <c r="BR119" s="516"/>
      <c r="BS119" s="516"/>
      <c r="BT119" s="516"/>
      <c r="BU119" s="516"/>
      <c r="BV119" s="516"/>
      <c r="BW119" s="516"/>
      <c r="BX119" s="61"/>
      <c r="BY119" s="61"/>
      <c r="BZ119" s="61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</row>
    <row r="120" spans="1:156" ht="11.2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535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0"/>
      <c r="AF120" s="510"/>
      <c r="AG120" s="510"/>
      <c r="AH120" s="510"/>
      <c r="AI120" s="510"/>
      <c r="AJ120" s="61"/>
      <c r="AK120" s="61"/>
      <c r="AL120" s="61"/>
      <c r="AM120" s="61"/>
      <c r="AN120" s="61"/>
      <c r="AO120" s="61"/>
      <c r="AP120" s="61"/>
      <c r="AQ120" s="460" t="s">
        <v>16</v>
      </c>
      <c r="AR120" s="511"/>
      <c r="AS120" s="511"/>
      <c r="AT120" s="511"/>
      <c r="AU120" s="511"/>
      <c r="AV120" s="511"/>
      <c r="AW120" s="511"/>
      <c r="AX120" s="66"/>
      <c r="AY120" s="66"/>
      <c r="AZ120" s="484">
        <f>$AZ$18</f>
        <v>0</v>
      </c>
      <c r="BA120" s="484"/>
      <c r="BB120" s="484"/>
      <c r="BC120" s="484"/>
      <c r="BD120" s="484"/>
      <c r="BE120" s="484"/>
      <c r="BF120" s="484"/>
      <c r="BG120" s="484"/>
      <c r="BH120" s="484"/>
      <c r="BI120" s="484"/>
      <c r="BJ120" s="484"/>
      <c r="BK120" s="484"/>
      <c r="BL120" s="484"/>
      <c r="BM120" s="484"/>
      <c r="BN120" s="484"/>
      <c r="BO120" s="484"/>
      <c r="BP120" s="484"/>
      <c r="BQ120" s="484"/>
      <c r="BR120" s="484"/>
      <c r="BS120" s="484"/>
      <c r="BT120" s="484"/>
      <c r="BU120" s="484"/>
      <c r="BV120" s="252"/>
      <c r="BW120" s="252"/>
      <c r="BX120" s="61"/>
      <c r="BY120" s="61"/>
      <c r="BZ120" s="61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</row>
    <row r="121" spans="1:156" ht="11.2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61"/>
      <c r="AK121" s="61"/>
      <c r="AL121" s="61"/>
      <c r="AM121" s="61"/>
      <c r="AN121" s="61"/>
      <c r="AO121" s="61"/>
      <c r="AP121" s="61"/>
      <c r="AQ121" s="511"/>
      <c r="AR121" s="511"/>
      <c r="AS121" s="511"/>
      <c r="AT121" s="511"/>
      <c r="AU121" s="511"/>
      <c r="AV121" s="511"/>
      <c r="AW121" s="511"/>
      <c r="AX121" s="66"/>
      <c r="AY121" s="66"/>
      <c r="AZ121" s="487"/>
      <c r="BA121" s="487"/>
      <c r="BB121" s="487"/>
      <c r="BC121" s="487"/>
      <c r="BD121" s="487"/>
      <c r="BE121" s="487"/>
      <c r="BF121" s="487"/>
      <c r="BG121" s="487"/>
      <c r="BH121" s="487"/>
      <c r="BI121" s="487"/>
      <c r="BJ121" s="487"/>
      <c r="BK121" s="487"/>
      <c r="BL121" s="487"/>
      <c r="BM121" s="487"/>
      <c r="BN121" s="487"/>
      <c r="BO121" s="487"/>
      <c r="BP121" s="487"/>
      <c r="BQ121" s="487"/>
      <c r="BR121" s="487"/>
      <c r="BS121" s="487"/>
      <c r="BT121" s="487"/>
      <c r="BU121" s="487"/>
      <c r="BV121" s="252"/>
      <c r="BW121" s="252"/>
      <c r="BX121" s="61"/>
      <c r="BY121" s="61"/>
      <c r="BZ121" s="61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</row>
    <row r="122" spans="1:156" ht="11.2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424" t="s">
        <v>0</v>
      </c>
      <c r="AR122" s="480"/>
      <c r="AS122" s="480"/>
      <c r="AT122" s="480"/>
      <c r="AU122" s="480"/>
      <c r="AV122" s="480"/>
      <c r="AW122" s="480"/>
      <c r="AX122" s="66"/>
      <c r="AY122" s="66"/>
      <c r="AZ122" s="484">
        <f>$AZ$20</f>
        <v>0</v>
      </c>
      <c r="BA122" s="484"/>
      <c r="BB122" s="484"/>
      <c r="BC122" s="484"/>
      <c r="BD122" s="484"/>
      <c r="BE122" s="484"/>
      <c r="BF122" s="484"/>
      <c r="BG122" s="484"/>
      <c r="BH122" s="484"/>
      <c r="BI122" s="484"/>
      <c r="BJ122" s="484"/>
      <c r="BK122" s="484"/>
      <c r="BL122" s="484"/>
      <c r="BM122" s="484"/>
      <c r="BN122" s="484"/>
      <c r="BO122" s="484"/>
      <c r="BP122" s="484"/>
      <c r="BQ122" s="484"/>
      <c r="BR122" s="484"/>
      <c r="BS122" s="484"/>
      <c r="BT122" s="484"/>
      <c r="BU122" s="484"/>
      <c r="BV122" s="484"/>
      <c r="BW122" s="484"/>
      <c r="BX122" s="61"/>
      <c r="BY122" s="61"/>
      <c r="BZ122" s="61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</row>
    <row r="123" spans="1:156" ht="11.2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480"/>
      <c r="AR123" s="480"/>
      <c r="AS123" s="480"/>
      <c r="AT123" s="480"/>
      <c r="AU123" s="480"/>
      <c r="AV123" s="480"/>
      <c r="AW123" s="480"/>
      <c r="AX123" s="66"/>
      <c r="AY123" s="66"/>
      <c r="AZ123" s="484"/>
      <c r="BA123" s="484"/>
      <c r="BB123" s="484"/>
      <c r="BC123" s="484"/>
      <c r="BD123" s="484"/>
      <c r="BE123" s="484"/>
      <c r="BF123" s="484"/>
      <c r="BG123" s="484"/>
      <c r="BH123" s="484"/>
      <c r="BI123" s="484"/>
      <c r="BJ123" s="484"/>
      <c r="BK123" s="484"/>
      <c r="BL123" s="484"/>
      <c r="BM123" s="484"/>
      <c r="BN123" s="484"/>
      <c r="BO123" s="484"/>
      <c r="BP123" s="484"/>
      <c r="BQ123" s="484"/>
      <c r="BR123" s="484"/>
      <c r="BS123" s="484"/>
      <c r="BT123" s="484"/>
      <c r="BU123" s="484"/>
      <c r="BV123" s="484"/>
      <c r="BW123" s="484"/>
      <c r="BX123" s="61"/>
      <c r="BY123" s="61"/>
      <c r="BZ123" s="61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</row>
    <row r="124" spans="1:156" ht="11.25" customHeight="1">
      <c r="A124" s="61"/>
      <c r="B124" s="61"/>
      <c r="C124" s="61"/>
      <c r="D124" s="512" t="s">
        <v>7</v>
      </c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133" t="s">
        <v>85</v>
      </c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6">
        <f>$BI$22</f>
        <v>0</v>
      </c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72"/>
      <c r="BY124" s="61"/>
      <c r="BZ124" s="61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</row>
    <row r="125" spans="1:156" ht="11.25" customHeight="1" thickBot="1">
      <c r="A125" s="61"/>
      <c r="B125" s="61"/>
      <c r="C125" s="61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72"/>
      <c r="BY125" s="61"/>
      <c r="BZ125" s="61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</row>
    <row r="126" spans="1:156" ht="11.25" customHeight="1">
      <c r="A126" s="61"/>
      <c r="B126" s="61"/>
      <c r="C126" s="61"/>
      <c r="D126" s="73"/>
      <c r="E126" s="74"/>
      <c r="F126" s="74"/>
      <c r="G126" s="74"/>
      <c r="H126" s="74"/>
      <c r="I126" s="74"/>
      <c r="J126" s="74"/>
      <c r="K126" s="75"/>
      <c r="L126" s="505"/>
      <c r="M126" s="506"/>
      <c r="N126" s="506"/>
      <c r="O126" s="506"/>
      <c r="P126" s="506"/>
      <c r="Q126" s="507"/>
      <c r="R126" s="125"/>
      <c r="S126" s="126"/>
      <c r="T126" s="127"/>
      <c r="U126" s="128"/>
      <c r="V126" s="127" t="s">
        <v>5</v>
      </c>
      <c r="W126" s="129"/>
      <c r="X126" s="130"/>
      <c r="Y126" s="128"/>
      <c r="Z126" s="127"/>
      <c r="AA126" s="128"/>
      <c r="AB126" s="127" t="s">
        <v>6</v>
      </c>
      <c r="AC126" s="131"/>
      <c r="AD126" s="132"/>
      <c r="AE126" s="128"/>
      <c r="AF126" s="127"/>
      <c r="AG126" s="128"/>
      <c r="AH126" s="127" t="s">
        <v>4</v>
      </c>
      <c r="AI126" s="128"/>
      <c r="AJ126" s="198"/>
      <c r="AK126" s="199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72"/>
      <c r="BY126" s="61"/>
      <c r="BZ126" s="61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</row>
    <row r="127" spans="1:156" ht="11.25" customHeight="1">
      <c r="A127" s="61"/>
      <c r="B127" s="61"/>
      <c r="C127" s="61"/>
      <c r="D127" s="76"/>
      <c r="E127" s="61"/>
      <c r="F127" s="61"/>
      <c r="G127" s="61"/>
      <c r="H127" s="61"/>
      <c r="I127" s="61"/>
      <c r="J127" s="61"/>
      <c r="K127" s="77"/>
      <c r="L127" s="299" t="s">
        <v>35</v>
      </c>
      <c r="M127" s="120"/>
      <c r="N127" s="120"/>
      <c r="O127" s="120"/>
      <c r="P127" s="120"/>
      <c r="Q127" s="121"/>
      <c r="R127" s="301" t="str">
        <f>R$25</f>
        <v/>
      </c>
      <c r="S127" s="302"/>
      <c r="T127" s="302" t="str">
        <f t="shared" ref="T127" si="2">T$25</f>
        <v/>
      </c>
      <c r="U127" s="302"/>
      <c r="V127" s="302" t="str">
        <f t="shared" ref="V127" si="3">V$25</f>
        <v/>
      </c>
      <c r="W127" s="305"/>
      <c r="X127" s="301" t="str">
        <f t="shared" ref="X127" si="4">X$25</f>
        <v/>
      </c>
      <c r="Y127" s="302"/>
      <c r="Z127" s="302" t="str">
        <f t="shared" ref="Z127" si="5">Z$25</f>
        <v/>
      </c>
      <c r="AA127" s="302"/>
      <c r="AB127" s="302" t="str">
        <f t="shared" ref="AB127" si="6">AB$25</f>
        <v/>
      </c>
      <c r="AC127" s="358"/>
      <c r="AD127" s="476" t="str">
        <f t="shared" ref="AD127" si="7">AD$25</f>
        <v/>
      </c>
      <c r="AE127" s="302"/>
      <c r="AF127" s="302" t="str">
        <f t="shared" ref="AF127" si="8">AF$25</f>
        <v/>
      </c>
      <c r="AG127" s="302"/>
      <c r="AH127" s="302" t="str">
        <f t="shared" ref="AH127" si="9">AH$25</f>
        <v/>
      </c>
      <c r="AI127" s="302"/>
      <c r="AJ127" s="373" t="s">
        <v>14</v>
      </c>
      <c r="AK127" s="374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424" t="s">
        <v>12</v>
      </c>
      <c r="BF127" s="424"/>
      <c r="BG127" s="424"/>
      <c r="BH127" s="424"/>
      <c r="BI127" s="424"/>
      <c r="BJ127" s="424"/>
      <c r="BK127" s="425"/>
      <c r="BL127" s="493">
        <f>$BL$25</f>
        <v>0</v>
      </c>
      <c r="BM127" s="494"/>
      <c r="BN127" s="494"/>
      <c r="BO127" s="494"/>
      <c r="BP127" s="494"/>
      <c r="BQ127" s="494"/>
      <c r="BR127" s="494"/>
      <c r="BS127" s="494"/>
      <c r="BT127" s="494"/>
      <c r="BU127" s="494"/>
      <c r="BV127" s="494"/>
      <c r="BW127" s="495"/>
      <c r="BX127" s="72"/>
      <c r="BY127" s="61"/>
      <c r="BZ127" s="61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</row>
    <row r="128" spans="1:156" ht="11.25" customHeight="1">
      <c r="A128" s="61"/>
      <c r="B128" s="61"/>
      <c r="C128" s="61"/>
      <c r="D128" s="78"/>
      <c r="E128" s="503">
        <f>$E$26</f>
        <v>0</v>
      </c>
      <c r="F128" s="504"/>
      <c r="G128" s="504"/>
      <c r="H128" s="451" t="s">
        <v>8</v>
      </c>
      <c r="I128" s="504"/>
      <c r="J128" s="504"/>
      <c r="K128" s="80"/>
      <c r="L128" s="471"/>
      <c r="M128" s="123"/>
      <c r="N128" s="123"/>
      <c r="O128" s="123"/>
      <c r="P128" s="123"/>
      <c r="Q128" s="124"/>
      <c r="R128" s="472"/>
      <c r="S128" s="473"/>
      <c r="T128" s="473"/>
      <c r="U128" s="473"/>
      <c r="V128" s="473"/>
      <c r="W128" s="474"/>
      <c r="X128" s="472"/>
      <c r="Y128" s="473"/>
      <c r="Z128" s="473"/>
      <c r="AA128" s="473"/>
      <c r="AB128" s="473"/>
      <c r="AC128" s="475"/>
      <c r="AD128" s="477"/>
      <c r="AE128" s="473"/>
      <c r="AF128" s="473"/>
      <c r="AG128" s="473"/>
      <c r="AH128" s="473"/>
      <c r="AI128" s="473"/>
      <c r="AJ128" s="375"/>
      <c r="AK128" s="376"/>
      <c r="AL128" s="61"/>
      <c r="AM128" s="61"/>
      <c r="AN128" s="61"/>
      <c r="AO128" s="61"/>
      <c r="AP128" s="6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438"/>
      <c r="BF128" s="438"/>
      <c r="BG128" s="438"/>
      <c r="BH128" s="438"/>
      <c r="BI128" s="438"/>
      <c r="BJ128" s="438"/>
      <c r="BK128" s="439"/>
      <c r="BL128" s="496"/>
      <c r="BM128" s="497"/>
      <c r="BN128" s="497"/>
      <c r="BO128" s="497"/>
      <c r="BP128" s="497"/>
      <c r="BQ128" s="497"/>
      <c r="BR128" s="497"/>
      <c r="BS128" s="497"/>
      <c r="BT128" s="497"/>
      <c r="BU128" s="497"/>
      <c r="BV128" s="497"/>
      <c r="BW128" s="498"/>
      <c r="BX128" s="72"/>
      <c r="BY128" s="61"/>
      <c r="BZ128" s="61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</row>
    <row r="129" spans="1:156" ht="11.25" customHeight="1">
      <c r="A129" s="61"/>
      <c r="B129" s="61"/>
      <c r="C129" s="61"/>
      <c r="D129" s="78"/>
      <c r="E129" s="504"/>
      <c r="F129" s="504"/>
      <c r="G129" s="504"/>
      <c r="H129" s="504"/>
      <c r="I129" s="504"/>
      <c r="J129" s="504"/>
      <c r="K129" s="80"/>
      <c r="L129" s="468"/>
      <c r="M129" s="391"/>
      <c r="N129" s="391"/>
      <c r="O129" s="391"/>
      <c r="P129" s="391"/>
      <c r="Q129" s="392"/>
      <c r="R129" s="469"/>
      <c r="S129" s="361"/>
      <c r="T129" s="360"/>
      <c r="U129" s="361"/>
      <c r="V129" s="360"/>
      <c r="W129" s="470"/>
      <c r="X129" s="469"/>
      <c r="Y129" s="361"/>
      <c r="Z129" s="360"/>
      <c r="AA129" s="361"/>
      <c r="AB129" s="360"/>
      <c r="AC129" s="362"/>
      <c r="AD129" s="482"/>
      <c r="AE129" s="361"/>
      <c r="AF129" s="360"/>
      <c r="AG129" s="361"/>
      <c r="AH129" s="360"/>
      <c r="AI129" s="361"/>
      <c r="AJ129" s="499"/>
      <c r="AK129" s="500"/>
      <c r="AL129" s="61"/>
      <c r="AM129" s="61"/>
      <c r="AN129" s="61"/>
      <c r="AO129" s="61"/>
      <c r="AP129" s="61"/>
      <c r="AQ129" s="459" t="s">
        <v>92</v>
      </c>
      <c r="AR129" s="459"/>
      <c r="AS129" s="459"/>
      <c r="AT129" s="459"/>
      <c r="AU129" s="459"/>
      <c r="AV129" s="459"/>
      <c r="AW129" s="459"/>
      <c r="AX129" s="459"/>
      <c r="AY129" s="459"/>
      <c r="AZ129" s="459"/>
      <c r="BA129" s="459"/>
      <c r="BB129" s="82"/>
      <c r="BC129" s="421">
        <f>$BC$27</f>
        <v>0</v>
      </c>
      <c r="BD129" s="479"/>
      <c r="BE129" s="479"/>
      <c r="BF129" s="479"/>
      <c r="BG129" s="479"/>
      <c r="BH129" s="479"/>
      <c r="BI129" s="489" t="str">
        <f>$BI$27</f>
        <v>銀行</v>
      </c>
      <c r="BJ129" s="490"/>
      <c r="BK129" s="490"/>
      <c r="BL129" s="490"/>
      <c r="BM129" s="421">
        <f>$BM$27</f>
        <v>0</v>
      </c>
      <c r="BN129" s="479"/>
      <c r="BO129" s="479"/>
      <c r="BP129" s="479"/>
      <c r="BQ129" s="479"/>
      <c r="BR129" s="479"/>
      <c r="BS129" s="479"/>
      <c r="BT129" s="421" t="str">
        <f>$BT$27</f>
        <v>支店</v>
      </c>
      <c r="BU129" s="479"/>
      <c r="BV129" s="479"/>
      <c r="BW129" s="479"/>
      <c r="BX129" s="67"/>
      <c r="BY129" s="61"/>
      <c r="BZ129" s="61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</row>
    <row r="130" spans="1:156" ht="11.25" customHeight="1">
      <c r="A130" s="61"/>
      <c r="B130" s="61"/>
      <c r="C130" s="61"/>
      <c r="D130" s="78"/>
      <c r="E130" s="83"/>
      <c r="F130" s="83"/>
      <c r="G130" s="83"/>
      <c r="H130" s="83"/>
      <c r="I130" s="83"/>
      <c r="J130" s="83"/>
      <c r="K130" s="84"/>
      <c r="L130" s="299" t="s">
        <v>1</v>
      </c>
      <c r="M130" s="120"/>
      <c r="N130" s="120"/>
      <c r="O130" s="120"/>
      <c r="P130" s="120"/>
      <c r="Q130" s="121"/>
      <c r="R130" s="301" t="str">
        <f>R$28</f>
        <v/>
      </c>
      <c r="S130" s="302"/>
      <c r="T130" s="302" t="str">
        <f t="shared" ref="T130" si="10">T$28</f>
        <v/>
      </c>
      <c r="U130" s="302"/>
      <c r="V130" s="302" t="str">
        <f t="shared" ref="V130" si="11">V$28</f>
        <v/>
      </c>
      <c r="W130" s="305"/>
      <c r="X130" s="301" t="str">
        <f t="shared" ref="X130" si="12">X$28</f>
        <v/>
      </c>
      <c r="Y130" s="302"/>
      <c r="Z130" s="302" t="str">
        <f t="shared" ref="Z130" si="13">Z$28</f>
        <v/>
      </c>
      <c r="AA130" s="302"/>
      <c r="AB130" s="302" t="str">
        <f t="shared" ref="AB130" si="14">AB$28</f>
        <v/>
      </c>
      <c r="AC130" s="358"/>
      <c r="AD130" s="476" t="str">
        <f t="shared" ref="AD130" si="15">AD$28</f>
        <v/>
      </c>
      <c r="AE130" s="302"/>
      <c r="AF130" s="302" t="str">
        <f t="shared" ref="AF130" si="16">AF$28</f>
        <v/>
      </c>
      <c r="AG130" s="302"/>
      <c r="AH130" s="302" t="str">
        <f t="shared" ref="AH130" si="17">AH$28</f>
        <v/>
      </c>
      <c r="AI130" s="302"/>
      <c r="AJ130" s="373" t="s">
        <v>14</v>
      </c>
      <c r="AK130" s="374"/>
      <c r="AL130" s="61"/>
      <c r="AM130" s="61"/>
      <c r="AN130" s="61"/>
      <c r="AO130" s="61"/>
      <c r="AP130" s="61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0"/>
      <c r="BA130" s="460"/>
      <c r="BB130" s="85"/>
      <c r="BC130" s="480"/>
      <c r="BD130" s="480"/>
      <c r="BE130" s="480"/>
      <c r="BF130" s="480"/>
      <c r="BG130" s="480"/>
      <c r="BH130" s="480"/>
      <c r="BI130" s="491"/>
      <c r="BJ130" s="491"/>
      <c r="BK130" s="491"/>
      <c r="BL130" s="491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67"/>
      <c r="BY130" s="61"/>
      <c r="BZ130" s="61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</row>
    <row r="131" spans="1:156" ht="11.25" customHeight="1">
      <c r="A131" s="61"/>
      <c r="B131" s="61"/>
      <c r="C131" s="61"/>
      <c r="D131" s="465" t="s">
        <v>19</v>
      </c>
      <c r="E131" s="466"/>
      <c r="F131" s="466"/>
      <c r="G131" s="466"/>
      <c r="H131" s="466"/>
      <c r="I131" s="466"/>
      <c r="J131" s="466"/>
      <c r="K131" s="467"/>
      <c r="L131" s="471"/>
      <c r="M131" s="123"/>
      <c r="N131" s="123"/>
      <c r="O131" s="123"/>
      <c r="P131" s="123"/>
      <c r="Q131" s="124"/>
      <c r="R131" s="472"/>
      <c r="S131" s="473"/>
      <c r="T131" s="473"/>
      <c r="U131" s="473"/>
      <c r="V131" s="473"/>
      <c r="W131" s="474"/>
      <c r="X131" s="472"/>
      <c r="Y131" s="473"/>
      <c r="Z131" s="473"/>
      <c r="AA131" s="473"/>
      <c r="AB131" s="473"/>
      <c r="AC131" s="475"/>
      <c r="AD131" s="477"/>
      <c r="AE131" s="473"/>
      <c r="AF131" s="473"/>
      <c r="AG131" s="473"/>
      <c r="AH131" s="473"/>
      <c r="AI131" s="473"/>
      <c r="AJ131" s="375"/>
      <c r="AK131" s="376"/>
      <c r="AL131" s="61"/>
      <c r="AM131" s="61"/>
      <c r="AN131" s="61"/>
      <c r="AO131" s="61"/>
      <c r="AP131" s="61"/>
      <c r="AQ131" s="461"/>
      <c r="AR131" s="461"/>
      <c r="AS131" s="461"/>
      <c r="AT131" s="461"/>
      <c r="AU131" s="461"/>
      <c r="AV131" s="461"/>
      <c r="AW131" s="461"/>
      <c r="AX131" s="461"/>
      <c r="AY131" s="461"/>
      <c r="AZ131" s="461"/>
      <c r="BA131" s="461"/>
      <c r="BB131" s="86"/>
      <c r="BC131" s="481"/>
      <c r="BD131" s="481"/>
      <c r="BE131" s="481"/>
      <c r="BF131" s="481"/>
      <c r="BG131" s="481"/>
      <c r="BH131" s="481"/>
      <c r="BI131" s="492"/>
      <c r="BJ131" s="492"/>
      <c r="BK131" s="492"/>
      <c r="BL131" s="492"/>
      <c r="BM131" s="481"/>
      <c r="BN131" s="481"/>
      <c r="BO131" s="481"/>
      <c r="BP131" s="481"/>
      <c r="BQ131" s="481"/>
      <c r="BR131" s="481"/>
      <c r="BS131" s="481"/>
      <c r="BT131" s="481"/>
      <c r="BU131" s="481"/>
      <c r="BV131" s="481"/>
      <c r="BW131" s="481"/>
      <c r="BX131" s="67"/>
      <c r="BY131" s="61"/>
      <c r="BZ131" s="61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</row>
    <row r="132" spans="1:156" ht="11.25" customHeight="1">
      <c r="A132" s="61"/>
      <c r="B132" s="61"/>
      <c r="C132" s="61"/>
      <c r="D132" s="465"/>
      <c r="E132" s="466"/>
      <c r="F132" s="466"/>
      <c r="G132" s="466"/>
      <c r="H132" s="466"/>
      <c r="I132" s="466"/>
      <c r="J132" s="466"/>
      <c r="K132" s="467"/>
      <c r="L132" s="468"/>
      <c r="M132" s="391"/>
      <c r="N132" s="391"/>
      <c r="O132" s="391"/>
      <c r="P132" s="391"/>
      <c r="Q132" s="392"/>
      <c r="R132" s="469"/>
      <c r="S132" s="361"/>
      <c r="T132" s="360"/>
      <c r="U132" s="361"/>
      <c r="V132" s="360"/>
      <c r="W132" s="470"/>
      <c r="X132" s="469"/>
      <c r="Y132" s="361"/>
      <c r="Z132" s="360"/>
      <c r="AA132" s="361"/>
      <c r="AB132" s="360"/>
      <c r="AC132" s="362"/>
      <c r="AD132" s="482"/>
      <c r="AE132" s="361"/>
      <c r="AF132" s="360"/>
      <c r="AG132" s="361"/>
      <c r="AH132" s="360"/>
      <c r="AI132" s="361"/>
      <c r="AJ132" s="499"/>
      <c r="AK132" s="500"/>
      <c r="AL132" s="61"/>
      <c r="AM132" s="61"/>
      <c r="AN132" s="61"/>
      <c r="AO132" s="61"/>
      <c r="AP132" s="61"/>
      <c r="AQ132" s="483" t="s">
        <v>50</v>
      </c>
      <c r="AR132" s="483"/>
      <c r="AS132" s="483"/>
      <c r="AT132" s="483"/>
      <c r="AU132" s="483"/>
      <c r="AV132" s="483"/>
      <c r="AW132" s="483"/>
      <c r="AX132" s="483"/>
      <c r="AY132" s="483"/>
      <c r="AZ132" s="483"/>
      <c r="BA132" s="483"/>
      <c r="BB132" s="87"/>
      <c r="BC132" s="390">
        <f>$BC$30</f>
        <v>0</v>
      </c>
      <c r="BD132" s="391"/>
      <c r="BE132" s="391"/>
      <c r="BF132" s="391"/>
      <c r="BG132" s="391"/>
      <c r="BH132" s="391"/>
      <c r="BI132" s="391"/>
      <c r="BJ132" s="486"/>
      <c r="BK132" s="486"/>
      <c r="BL132" s="87"/>
      <c r="BM132" s="390" t="s">
        <v>13</v>
      </c>
      <c r="BN132" s="391"/>
      <c r="BO132" s="390">
        <f>$BO$30</f>
        <v>0</v>
      </c>
      <c r="BP132" s="390"/>
      <c r="BQ132" s="390"/>
      <c r="BR132" s="390"/>
      <c r="BS132" s="390"/>
      <c r="BT132" s="390"/>
      <c r="BU132" s="390"/>
      <c r="BV132" s="390"/>
      <c r="BW132" s="390"/>
      <c r="BX132" s="61"/>
      <c r="BY132" s="61"/>
      <c r="BZ132" s="61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</row>
    <row r="133" spans="1:156" ht="11.25" customHeight="1">
      <c r="A133" s="61"/>
      <c r="B133" s="61"/>
      <c r="C133" s="61"/>
      <c r="D133" s="76"/>
      <c r="E133" s="61"/>
      <c r="F133" s="61"/>
      <c r="G133" s="61"/>
      <c r="H133" s="61"/>
      <c r="I133" s="61"/>
      <c r="J133" s="61"/>
      <c r="K133" s="77"/>
      <c r="L133" s="299" t="s">
        <v>36</v>
      </c>
      <c r="M133" s="120"/>
      <c r="N133" s="120"/>
      <c r="O133" s="120"/>
      <c r="P133" s="120"/>
      <c r="Q133" s="121"/>
      <c r="R133" s="301" t="str">
        <f>R$31</f>
        <v/>
      </c>
      <c r="S133" s="302"/>
      <c r="T133" s="302" t="str">
        <f t="shared" ref="T133" si="18">T$31</f>
        <v/>
      </c>
      <c r="U133" s="302"/>
      <c r="V133" s="302" t="str">
        <f t="shared" ref="V133" si="19">V$31</f>
        <v/>
      </c>
      <c r="W133" s="305"/>
      <c r="X133" s="301" t="str">
        <f t="shared" ref="X133" si="20">X$31</f>
        <v/>
      </c>
      <c r="Y133" s="302"/>
      <c r="Z133" s="302" t="str">
        <f t="shared" ref="Z133" si="21">Z$31</f>
        <v/>
      </c>
      <c r="AA133" s="302"/>
      <c r="AB133" s="302" t="str">
        <f t="shared" ref="AB133" si="22">AB$31</f>
        <v/>
      </c>
      <c r="AC133" s="358"/>
      <c r="AD133" s="476" t="str">
        <f t="shared" ref="AD133" si="23">AD$31</f>
        <v/>
      </c>
      <c r="AE133" s="302"/>
      <c r="AF133" s="302" t="str">
        <f t="shared" ref="AF133" si="24">AF$31</f>
        <v/>
      </c>
      <c r="AG133" s="302"/>
      <c r="AH133" s="302" t="str">
        <f t="shared" ref="AH133" si="25">AH$31</f>
        <v/>
      </c>
      <c r="AI133" s="302"/>
      <c r="AJ133" s="373" t="s">
        <v>14</v>
      </c>
      <c r="AK133" s="374"/>
      <c r="AL133" s="61"/>
      <c r="AM133" s="61"/>
      <c r="AN133" s="61"/>
      <c r="AO133" s="61"/>
      <c r="AP133" s="61"/>
      <c r="AQ133" s="484"/>
      <c r="AR133" s="484"/>
      <c r="AS133" s="484"/>
      <c r="AT133" s="484"/>
      <c r="AU133" s="484"/>
      <c r="AV133" s="484"/>
      <c r="AW133" s="484"/>
      <c r="AX133" s="484"/>
      <c r="AY133" s="484"/>
      <c r="AZ133" s="484"/>
      <c r="BA133" s="484"/>
      <c r="BB133" s="66"/>
      <c r="BC133" s="120"/>
      <c r="BD133" s="120"/>
      <c r="BE133" s="120"/>
      <c r="BF133" s="120"/>
      <c r="BG133" s="120"/>
      <c r="BH133" s="120"/>
      <c r="BI133" s="120"/>
      <c r="BJ133" s="487"/>
      <c r="BK133" s="487"/>
      <c r="BL133" s="66"/>
      <c r="BM133" s="120"/>
      <c r="BN133" s="120"/>
      <c r="BO133" s="400"/>
      <c r="BP133" s="400"/>
      <c r="BQ133" s="400"/>
      <c r="BR133" s="400"/>
      <c r="BS133" s="400"/>
      <c r="BT133" s="400"/>
      <c r="BU133" s="400"/>
      <c r="BV133" s="400"/>
      <c r="BW133" s="400"/>
      <c r="BX133" s="61"/>
      <c r="BY133" s="61"/>
      <c r="BZ133" s="61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</row>
    <row r="134" spans="1:156" ht="11.25" customHeight="1" thickBot="1">
      <c r="A134" s="61"/>
      <c r="B134" s="61"/>
      <c r="C134" s="61"/>
      <c r="D134" s="88"/>
      <c r="E134" s="89"/>
      <c r="F134" s="89"/>
      <c r="G134" s="89"/>
      <c r="H134" s="89"/>
      <c r="I134" s="89"/>
      <c r="J134" s="89"/>
      <c r="K134" s="90"/>
      <c r="L134" s="211"/>
      <c r="M134" s="212"/>
      <c r="N134" s="212"/>
      <c r="O134" s="212"/>
      <c r="P134" s="212"/>
      <c r="Q134" s="300"/>
      <c r="R134" s="303"/>
      <c r="S134" s="304"/>
      <c r="T134" s="304"/>
      <c r="U134" s="304"/>
      <c r="V134" s="304"/>
      <c r="W134" s="306"/>
      <c r="X134" s="303"/>
      <c r="Y134" s="304"/>
      <c r="Z134" s="304"/>
      <c r="AA134" s="304"/>
      <c r="AB134" s="304"/>
      <c r="AC134" s="359"/>
      <c r="AD134" s="478"/>
      <c r="AE134" s="304"/>
      <c r="AF134" s="304"/>
      <c r="AG134" s="304"/>
      <c r="AH134" s="304"/>
      <c r="AI134" s="304"/>
      <c r="AJ134" s="501"/>
      <c r="AK134" s="502"/>
      <c r="AL134" s="61"/>
      <c r="AM134" s="61"/>
      <c r="AN134" s="61"/>
      <c r="AO134" s="61"/>
      <c r="AP134" s="61"/>
      <c r="AQ134" s="485"/>
      <c r="AR134" s="485"/>
      <c r="AS134" s="485"/>
      <c r="AT134" s="485"/>
      <c r="AU134" s="485"/>
      <c r="AV134" s="485"/>
      <c r="AW134" s="485"/>
      <c r="AX134" s="485"/>
      <c r="AY134" s="485"/>
      <c r="AZ134" s="485"/>
      <c r="BA134" s="485"/>
      <c r="BB134" s="91"/>
      <c r="BC134" s="123"/>
      <c r="BD134" s="123"/>
      <c r="BE134" s="123"/>
      <c r="BF134" s="123"/>
      <c r="BG134" s="123"/>
      <c r="BH134" s="123"/>
      <c r="BI134" s="123"/>
      <c r="BJ134" s="488"/>
      <c r="BK134" s="488"/>
      <c r="BL134" s="91"/>
      <c r="BM134" s="123"/>
      <c r="BN134" s="123"/>
      <c r="BO134" s="430"/>
      <c r="BP134" s="430"/>
      <c r="BQ134" s="430"/>
      <c r="BR134" s="430"/>
      <c r="BS134" s="430"/>
      <c r="BT134" s="430"/>
      <c r="BU134" s="430"/>
      <c r="BV134" s="430"/>
      <c r="BW134" s="430"/>
      <c r="BX134" s="61"/>
      <c r="BY134" s="61"/>
      <c r="BZ134" s="61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</row>
    <row r="135" spans="1:156" ht="11.2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459" t="s">
        <v>93</v>
      </c>
      <c r="AR135" s="459"/>
      <c r="AS135" s="459"/>
      <c r="AT135" s="459"/>
      <c r="AU135" s="459"/>
      <c r="AV135" s="459"/>
      <c r="AW135" s="459"/>
      <c r="AX135" s="459"/>
      <c r="AY135" s="459"/>
      <c r="AZ135" s="459"/>
      <c r="BA135" s="459"/>
      <c r="BB135" s="87"/>
      <c r="BC135" s="462">
        <f>BC33</f>
        <v>0</v>
      </c>
      <c r="BD135" s="462"/>
      <c r="BE135" s="462"/>
      <c r="BF135" s="462"/>
      <c r="BG135" s="462"/>
      <c r="BH135" s="462"/>
      <c r="BI135" s="462"/>
      <c r="BJ135" s="462"/>
      <c r="BK135" s="462"/>
      <c r="BL135" s="462"/>
      <c r="BM135" s="462"/>
      <c r="BN135" s="462"/>
      <c r="BO135" s="462"/>
      <c r="BP135" s="462"/>
      <c r="BQ135" s="462"/>
      <c r="BR135" s="462"/>
      <c r="BS135" s="462"/>
      <c r="BT135" s="462"/>
      <c r="BU135" s="462"/>
      <c r="BV135" s="462"/>
      <c r="BW135" s="462"/>
      <c r="BX135" s="61"/>
      <c r="BY135" s="61"/>
      <c r="BZ135" s="61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</row>
    <row r="136" spans="1:156" ht="11.2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460"/>
      <c r="AR136" s="460"/>
      <c r="AS136" s="460"/>
      <c r="AT136" s="460"/>
      <c r="AU136" s="460"/>
      <c r="AV136" s="460"/>
      <c r="AW136" s="460"/>
      <c r="AX136" s="460"/>
      <c r="AY136" s="460"/>
      <c r="AZ136" s="460"/>
      <c r="BA136" s="460"/>
      <c r="BB136" s="66"/>
      <c r="BC136" s="463"/>
      <c r="BD136" s="463"/>
      <c r="BE136" s="463"/>
      <c r="BF136" s="463"/>
      <c r="BG136" s="463"/>
      <c r="BH136" s="463"/>
      <c r="BI136" s="463"/>
      <c r="BJ136" s="463"/>
      <c r="BK136" s="463"/>
      <c r="BL136" s="463"/>
      <c r="BM136" s="463"/>
      <c r="BN136" s="463"/>
      <c r="BO136" s="463"/>
      <c r="BP136" s="463"/>
      <c r="BQ136" s="463"/>
      <c r="BR136" s="463"/>
      <c r="BS136" s="463"/>
      <c r="BT136" s="463"/>
      <c r="BU136" s="463"/>
      <c r="BV136" s="463"/>
      <c r="BW136" s="463"/>
      <c r="BX136" s="61"/>
      <c r="BY136" s="61"/>
      <c r="BZ136" s="61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</row>
    <row r="137" spans="1:156" ht="11.25" customHeight="1">
      <c r="A137" s="61"/>
      <c r="B137" s="61"/>
      <c r="C137" s="61"/>
      <c r="D137" s="400" t="s">
        <v>40</v>
      </c>
      <c r="E137" s="400"/>
      <c r="F137" s="400"/>
      <c r="G137" s="400"/>
      <c r="H137" s="400"/>
      <c r="I137" s="400"/>
      <c r="J137" s="400"/>
      <c r="K137" s="453"/>
      <c r="L137" s="138"/>
      <c r="M137" s="454"/>
      <c r="N137" s="455"/>
      <c r="O137" s="138"/>
      <c r="P137" s="454"/>
      <c r="Q137" s="455"/>
      <c r="R137" s="138"/>
      <c r="S137" s="454"/>
      <c r="T137" s="455"/>
      <c r="U137" s="138"/>
      <c r="V137" s="454"/>
      <c r="W137" s="455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461"/>
      <c r="AR137" s="461"/>
      <c r="AS137" s="461"/>
      <c r="AT137" s="461"/>
      <c r="AU137" s="461"/>
      <c r="AV137" s="461"/>
      <c r="AW137" s="461"/>
      <c r="AX137" s="461"/>
      <c r="AY137" s="461"/>
      <c r="AZ137" s="461"/>
      <c r="BA137" s="461"/>
      <c r="BB137" s="91"/>
      <c r="BC137" s="464"/>
      <c r="BD137" s="464"/>
      <c r="BE137" s="464"/>
      <c r="BF137" s="464"/>
      <c r="BG137" s="464"/>
      <c r="BH137" s="464"/>
      <c r="BI137" s="464"/>
      <c r="BJ137" s="464"/>
      <c r="BK137" s="464"/>
      <c r="BL137" s="464"/>
      <c r="BM137" s="464"/>
      <c r="BN137" s="464"/>
      <c r="BO137" s="464"/>
      <c r="BP137" s="464"/>
      <c r="BQ137" s="464"/>
      <c r="BR137" s="464"/>
      <c r="BS137" s="464"/>
      <c r="BT137" s="464"/>
      <c r="BU137" s="464"/>
      <c r="BV137" s="464"/>
      <c r="BW137" s="464"/>
      <c r="BX137" s="61"/>
      <c r="BY137" s="61"/>
      <c r="BZ137" s="61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</row>
    <row r="138" spans="1:156" ht="11.25" customHeight="1">
      <c r="A138" s="61"/>
      <c r="B138" s="61"/>
      <c r="C138" s="61"/>
      <c r="D138" s="400"/>
      <c r="E138" s="400"/>
      <c r="F138" s="400"/>
      <c r="G138" s="400"/>
      <c r="H138" s="400"/>
      <c r="I138" s="400"/>
      <c r="J138" s="400"/>
      <c r="K138" s="453"/>
      <c r="L138" s="456"/>
      <c r="M138" s="457"/>
      <c r="N138" s="458"/>
      <c r="O138" s="456"/>
      <c r="P138" s="457"/>
      <c r="Q138" s="458"/>
      <c r="R138" s="456"/>
      <c r="S138" s="457"/>
      <c r="T138" s="458"/>
      <c r="U138" s="456"/>
      <c r="V138" s="457"/>
      <c r="W138" s="458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</row>
    <row r="139" spans="1:156" ht="11.25" customHeight="1">
      <c r="A139" s="61"/>
      <c r="B139" s="61"/>
      <c r="C139" s="61"/>
      <c r="D139" s="451"/>
      <c r="E139" s="451"/>
      <c r="F139" s="451"/>
      <c r="G139" s="451"/>
      <c r="H139" s="451"/>
      <c r="I139" s="451"/>
      <c r="J139" s="451"/>
      <c r="K139" s="452"/>
      <c r="L139" s="452"/>
      <c r="M139" s="45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</row>
    <row r="140" spans="1:156" ht="11.25" customHeight="1" thickBot="1">
      <c r="A140" s="61"/>
      <c r="B140" s="61"/>
      <c r="C140" s="61"/>
      <c r="D140" s="451"/>
      <c r="E140" s="451"/>
      <c r="F140" s="451"/>
      <c r="G140" s="451"/>
      <c r="H140" s="451"/>
      <c r="I140" s="451"/>
      <c r="J140" s="451"/>
      <c r="K140" s="452"/>
      <c r="L140" s="452"/>
      <c r="M140" s="452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</row>
    <row r="141" spans="1:156" ht="11.25" customHeight="1">
      <c r="A141" s="61"/>
      <c r="B141" s="61"/>
      <c r="C141" s="61"/>
      <c r="D141" s="115" t="s">
        <v>56</v>
      </c>
      <c r="E141" s="116"/>
      <c r="F141" s="116"/>
      <c r="G141" s="116"/>
      <c r="H141" s="116"/>
      <c r="I141" s="444"/>
      <c r="J141" s="209" t="s">
        <v>22</v>
      </c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444"/>
      <c r="AI141" s="209" t="s">
        <v>23</v>
      </c>
      <c r="AJ141" s="116"/>
      <c r="AK141" s="116"/>
      <c r="AL141" s="116"/>
      <c r="AM141" s="116"/>
      <c r="AN141" s="116"/>
      <c r="AO141" s="116"/>
      <c r="AP141" s="444"/>
      <c r="AQ141" s="209" t="s">
        <v>9</v>
      </c>
      <c r="AR141" s="116"/>
      <c r="AS141" s="116"/>
      <c r="AT141" s="444"/>
      <c r="AU141" s="209" t="s">
        <v>24</v>
      </c>
      <c r="AV141" s="116"/>
      <c r="AW141" s="116"/>
      <c r="AX141" s="116"/>
      <c r="AY141" s="116"/>
      <c r="AZ141" s="116"/>
      <c r="BA141" s="116"/>
      <c r="BB141" s="444"/>
      <c r="BC141" s="209" t="s">
        <v>25</v>
      </c>
      <c r="BD141" s="116"/>
      <c r="BE141" s="116"/>
      <c r="BF141" s="116"/>
      <c r="BG141" s="116"/>
      <c r="BH141" s="116"/>
      <c r="BI141" s="116"/>
      <c r="BJ141" s="116"/>
      <c r="BK141" s="444"/>
      <c r="BL141" s="446" t="s">
        <v>55</v>
      </c>
      <c r="BM141" s="447"/>
      <c r="BN141" s="447"/>
      <c r="BO141" s="448"/>
      <c r="BP141" s="209" t="s">
        <v>10</v>
      </c>
      <c r="BQ141" s="116"/>
      <c r="BR141" s="116"/>
      <c r="BS141" s="116"/>
      <c r="BT141" s="116"/>
      <c r="BU141" s="116"/>
      <c r="BV141" s="116"/>
      <c r="BW141" s="116"/>
      <c r="BX141" s="449"/>
      <c r="BY141" s="61"/>
      <c r="BZ141" s="61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</row>
    <row r="142" spans="1:156" ht="11.25" customHeight="1">
      <c r="A142" s="61"/>
      <c r="B142" s="61"/>
      <c r="C142" s="61"/>
      <c r="D142" s="429"/>
      <c r="E142" s="430"/>
      <c r="F142" s="430"/>
      <c r="G142" s="430"/>
      <c r="H142" s="430"/>
      <c r="I142" s="431"/>
      <c r="J142" s="445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0"/>
      <c r="AA142" s="430"/>
      <c r="AB142" s="430"/>
      <c r="AC142" s="430"/>
      <c r="AD142" s="430"/>
      <c r="AE142" s="430"/>
      <c r="AF142" s="430"/>
      <c r="AG142" s="430"/>
      <c r="AH142" s="431"/>
      <c r="AI142" s="445"/>
      <c r="AJ142" s="430"/>
      <c r="AK142" s="430"/>
      <c r="AL142" s="430"/>
      <c r="AM142" s="430"/>
      <c r="AN142" s="430"/>
      <c r="AO142" s="430"/>
      <c r="AP142" s="431"/>
      <c r="AQ142" s="445"/>
      <c r="AR142" s="430"/>
      <c r="AS142" s="430"/>
      <c r="AT142" s="431"/>
      <c r="AU142" s="445"/>
      <c r="AV142" s="430"/>
      <c r="AW142" s="430"/>
      <c r="AX142" s="430"/>
      <c r="AY142" s="430"/>
      <c r="AZ142" s="430"/>
      <c r="BA142" s="430"/>
      <c r="BB142" s="431"/>
      <c r="BC142" s="445"/>
      <c r="BD142" s="430"/>
      <c r="BE142" s="430"/>
      <c r="BF142" s="430"/>
      <c r="BG142" s="430"/>
      <c r="BH142" s="430"/>
      <c r="BI142" s="430"/>
      <c r="BJ142" s="430"/>
      <c r="BK142" s="431"/>
      <c r="BL142" s="185"/>
      <c r="BM142" s="186"/>
      <c r="BN142" s="186"/>
      <c r="BO142" s="187"/>
      <c r="BP142" s="445"/>
      <c r="BQ142" s="430"/>
      <c r="BR142" s="430"/>
      <c r="BS142" s="430"/>
      <c r="BT142" s="430"/>
      <c r="BU142" s="430"/>
      <c r="BV142" s="430"/>
      <c r="BW142" s="430"/>
      <c r="BX142" s="450"/>
      <c r="BY142" s="61"/>
      <c r="BZ142" s="61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</row>
    <row r="143" spans="1:156" ht="11.25" customHeight="1">
      <c r="A143" s="61"/>
      <c r="B143" s="396"/>
      <c r="C143" s="397"/>
      <c r="D143" s="389" t="str">
        <f>IF(D41="","",D41)</f>
        <v/>
      </c>
      <c r="E143" s="390"/>
      <c r="F143" s="398"/>
      <c r="G143" s="390" t="str">
        <f>IF(G41="","",G41)</f>
        <v/>
      </c>
      <c r="H143" s="390"/>
      <c r="I143" s="398"/>
      <c r="J143" s="172" t="str">
        <f>IF(J41="","",J41)</f>
        <v/>
      </c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405"/>
      <c r="AI143" s="408" t="str">
        <f>IF(AI41="","",AI41)</f>
        <v/>
      </c>
      <c r="AJ143" s="409"/>
      <c r="AK143" s="409"/>
      <c r="AL143" s="409"/>
      <c r="AM143" s="410"/>
      <c r="AN143" s="410"/>
      <c r="AO143" s="410"/>
      <c r="AP143" s="411"/>
      <c r="AQ143" s="420" t="str">
        <f>IF(AQ41="","",AQ41)</f>
        <v/>
      </c>
      <c r="AR143" s="421"/>
      <c r="AS143" s="421"/>
      <c r="AT143" s="422"/>
      <c r="AU143" s="287" t="str">
        <f>IF(AU41="","",AU41)</f>
        <v/>
      </c>
      <c r="AV143" s="288"/>
      <c r="AW143" s="288"/>
      <c r="AX143" s="288"/>
      <c r="AY143" s="288"/>
      <c r="AZ143" s="288"/>
      <c r="BA143" s="289"/>
      <c r="BB143" s="290"/>
      <c r="BC143" s="151" t="str">
        <f>IF(BC41="","",BC41)</f>
        <v/>
      </c>
      <c r="BD143" s="152"/>
      <c r="BE143" s="153"/>
      <c r="BF143" s="153"/>
      <c r="BG143" s="153"/>
      <c r="BH143" s="153"/>
      <c r="BI143" s="153"/>
      <c r="BJ143" s="153"/>
      <c r="BK143" s="154"/>
      <c r="BL143" s="163" t="str">
        <f>IF(BL41="","",BL41)</f>
        <v/>
      </c>
      <c r="BM143" s="164"/>
      <c r="BN143" s="164"/>
      <c r="BO143" s="165"/>
      <c r="BP143" s="172" t="str">
        <f>IF(BP41="","",BP41)</f>
        <v/>
      </c>
      <c r="BQ143" s="173"/>
      <c r="BR143" s="173"/>
      <c r="BS143" s="173"/>
      <c r="BT143" s="173"/>
      <c r="BU143" s="173"/>
      <c r="BV143" s="173"/>
      <c r="BW143" s="173"/>
      <c r="BX143" s="174"/>
      <c r="BY143" s="61"/>
      <c r="BZ143" s="61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</row>
    <row r="144" spans="1:156" ht="11.25" customHeight="1">
      <c r="A144" s="61"/>
      <c r="B144" s="397"/>
      <c r="C144" s="397"/>
      <c r="D144" s="399"/>
      <c r="E144" s="400"/>
      <c r="F144" s="401"/>
      <c r="G144" s="400"/>
      <c r="H144" s="400"/>
      <c r="I144" s="401"/>
      <c r="J144" s="175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406"/>
      <c r="AI144" s="412"/>
      <c r="AJ144" s="413"/>
      <c r="AK144" s="413"/>
      <c r="AL144" s="413"/>
      <c r="AM144" s="414"/>
      <c r="AN144" s="414"/>
      <c r="AO144" s="414"/>
      <c r="AP144" s="415"/>
      <c r="AQ144" s="423"/>
      <c r="AR144" s="424"/>
      <c r="AS144" s="424"/>
      <c r="AT144" s="425"/>
      <c r="AU144" s="291"/>
      <c r="AV144" s="292"/>
      <c r="AW144" s="292"/>
      <c r="AX144" s="292"/>
      <c r="AY144" s="292"/>
      <c r="AZ144" s="292"/>
      <c r="BA144" s="293"/>
      <c r="BB144" s="294"/>
      <c r="BC144" s="155"/>
      <c r="BD144" s="156"/>
      <c r="BE144" s="157"/>
      <c r="BF144" s="157"/>
      <c r="BG144" s="157"/>
      <c r="BH144" s="157"/>
      <c r="BI144" s="157"/>
      <c r="BJ144" s="157"/>
      <c r="BK144" s="158"/>
      <c r="BL144" s="166"/>
      <c r="BM144" s="167"/>
      <c r="BN144" s="167"/>
      <c r="BO144" s="168"/>
      <c r="BP144" s="175"/>
      <c r="BQ144" s="176"/>
      <c r="BR144" s="176"/>
      <c r="BS144" s="176"/>
      <c r="BT144" s="176"/>
      <c r="BU144" s="176"/>
      <c r="BV144" s="176"/>
      <c r="BW144" s="176"/>
      <c r="BX144" s="177"/>
      <c r="BY144" s="61"/>
      <c r="BZ144" s="61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</row>
    <row r="145" spans="1:156" ht="11.25" customHeight="1">
      <c r="A145" s="61"/>
      <c r="B145" s="397"/>
      <c r="C145" s="397"/>
      <c r="D145" s="429"/>
      <c r="E145" s="430"/>
      <c r="F145" s="431"/>
      <c r="G145" s="430"/>
      <c r="H145" s="430"/>
      <c r="I145" s="431"/>
      <c r="J145" s="188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432"/>
      <c r="AI145" s="433"/>
      <c r="AJ145" s="434"/>
      <c r="AK145" s="434"/>
      <c r="AL145" s="434"/>
      <c r="AM145" s="435"/>
      <c r="AN145" s="435"/>
      <c r="AO145" s="435"/>
      <c r="AP145" s="436"/>
      <c r="AQ145" s="437"/>
      <c r="AR145" s="438"/>
      <c r="AS145" s="438"/>
      <c r="AT145" s="439"/>
      <c r="AU145" s="440"/>
      <c r="AV145" s="441"/>
      <c r="AW145" s="441"/>
      <c r="AX145" s="441"/>
      <c r="AY145" s="441"/>
      <c r="AZ145" s="441"/>
      <c r="BA145" s="442"/>
      <c r="BB145" s="443"/>
      <c r="BC145" s="181"/>
      <c r="BD145" s="182"/>
      <c r="BE145" s="183"/>
      <c r="BF145" s="183"/>
      <c r="BG145" s="183"/>
      <c r="BH145" s="183"/>
      <c r="BI145" s="183"/>
      <c r="BJ145" s="183"/>
      <c r="BK145" s="184"/>
      <c r="BL145" s="185"/>
      <c r="BM145" s="186"/>
      <c r="BN145" s="186"/>
      <c r="BO145" s="187"/>
      <c r="BP145" s="188"/>
      <c r="BQ145" s="189"/>
      <c r="BR145" s="189"/>
      <c r="BS145" s="189"/>
      <c r="BT145" s="189"/>
      <c r="BU145" s="189"/>
      <c r="BV145" s="189"/>
      <c r="BW145" s="189"/>
      <c r="BX145" s="190"/>
      <c r="BY145" s="61"/>
      <c r="BZ145" s="61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</row>
    <row r="146" spans="1:156" ht="11.25" customHeight="1">
      <c r="A146" s="61"/>
      <c r="B146" s="396"/>
      <c r="C146" s="397"/>
      <c r="D146" s="389" t="str">
        <f>IF(D44="","",D44)</f>
        <v/>
      </c>
      <c r="E146" s="390"/>
      <c r="F146" s="398"/>
      <c r="G146" s="390" t="str">
        <f>IF(G44="","",G44)</f>
        <v/>
      </c>
      <c r="H146" s="390"/>
      <c r="I146" s="398"/>
      <c r="J146" s="172" t="str">
        <f>IF(J44="","",J44)</f>
        <v/>
      </c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405"/>
      <c r="AI146" s="408" t="str">
        <f>IF(AI44="","",AI44)</f>
        <v/>
      </c>
      <c r="AJ146" s="409"/>
      <c r="AK146" s="409"/>
      <c r="AL146" s="409"/>
      <c r="AM146" s="410"/>
      <c r="AN146" s="410"/>
      <c r="AO146" s="410"/>
      <c r="AP146" s="411"/>
      <c r="AQ146" s="420" t="str">
        <f>IF(AQ44="","",AQ44)</f>
        <v/>
      </c>
      <c r="AR146" s="421"/>
      <c r="AS146" s="421"/>
      <c r="AT146" s="422"/>
      <c r="AU146" s="287" t="str">
        <f>IF(AU44="","",AU44)</f>
        <v/>
      </c>
      <c r="AV146" s="288"/>
      <c r="AW146" s="288"/>
      <c r="AX146" s="288"/>
      <c r="AY146" s="288"/>
      <c r="AZ146" s="288"/>
      <c r="BA146" s="289"/>
      <c r="BB146" s="290"/>
      <c r="BC146" s="151" t="str">
        <f>IF(BC44="","",BC44)</f>
        <v/>
      </c>
      <c r="BD146" s="152"/>
      <c r="BE146" s="153"/>
      <c r="BF146" s="153"/>
      <c r="BG146" s="153"/>
      <c r="BH146" s="153"/>
      <c r="BI146" s="153"/>
      <c r="BJ146" s="153"/>
      <c r="BK146" s="154"/>
      <c r="BL146" s="163" t="str">
        <f>IF(BL44="","",BL44)</f>
        <v/>
      </c>
      <c r="BM146" s="164"/>
      <c r="BN146" s="164"/>
      <c r="BO146" s="165"/>
      <c r="BP146" s="172" t="str">
        <f>IF(BP44="","",BP44)</f>
        <v/>
      </c>
      <c r="BQ146" s="173"/>
      <c r="BR146" s="173"/>
      <c r="BS146" s="173"/>
      <c r="BT146" s="173"/>
      <c r="BU146" s="173"/>
      <c r="BV146" s="173"/>
      <c r="BW146" s="173"/>
      <c r="BX146" s="174"/>
      <c r="BY146" s="61"/>
      <c r="BZ146" s="61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</row>
    <row r="147" spans="1:156" ht="11.25" customHeight="1">
      <c r="A147" s="61"/>
      <c r="B147" s="397"/>
      <c r="C147" s="397"/>
      <c r="D147" s="399"/>
      <c r="E147" s="400"/>
      <c r="F147" s="401"/>
      <c r="G147" s="400"/>
      <c r="H147" s="400"/>
      <c r="I147" s="401"/>
      <c r="J147" s="175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406"/>
      <c r="AI147" s="412"/>
      <c r="AJ147" s="413"/>
      <c r="AK147" s="413"/>
      <c r="AL147" s="413"/>
      <c r="AM147" s="414"/>
      <c r="AN147" s="414"/>
      <c r="AO147" s="414"/>
      <c r="AP147" s="415"/>
      <c r="AQ147" s="423"/>
      <c r="AR147" s="424"/>
      <c r="AS147" s="424"/>
      <c r="AT147" s="425"/>
      <c r="AU147" s="291"/>
      <c r="AV147" s="292"/>
      <c r="AW147" s="292"/>
      <c r="AX147" s="292"/>
      <c r="AY147" s="292"/>
      <c r="AZ147" s="292"/>
      <c r="BA147" s="293"/>
      <c r="BB147" s="294"/>
      <c r="BC147" s="155"/>
      <c r="BD147" s="156"/>
      <c r="BE147" s="157"/>
      <c r="BF147" s="157"/>
      <c r="BG147" s="157"/>
      <c r="BH147" s="157"/>
      <c r="BI147" s="157"/>
      <c r="BJ147" s="157"/>
      <c r="BK147" s="158"/>
      <c r="BL147" s="166"/>
      <c r="BM147" s="167"/>
      <c r="BN147" s="167"/>
      <c r="BO147" s="168"/>
      <c r="BP147" s="175"/>
      <c r="BQ147" s="176"/>
      <c r="BR147" s="176"/>
      <c r="BS147" s="176"/>
      <c r="BT147" s="176"/>
      <c r="BU147" s="176"/>
      <c r="BV147" s="176"/>
      <c r="BW147" s="176"/>
      <c r="BX147" s="177"/>
      <c r="BY147" s="61"/>
      <c r="BZ147" s="61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</row>
    <row r="148" spans="1:156" ht="11.25" customHeight="1">
      <c r="A148" s="61"/>
      <c r="B148" s="397"/>
      <c r="C148" s="397"/>
      <c r="D148" s="429"/>
      <c r="E148" s="430"/>
      <c r="F148" s="431"/>
      <c r="G148" s="430"/>
      <c r="H148" s="430"/>
      <c r="I148" s="431"/>
      <c r="J148" s="188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432"/>
      <c r="AI148" s="433"/>
      <c r="AJ148" s="434"/>
      <c r="AK148" s="434"/>
      <c r="AL148" s="434"/>
      <c r="AM148" s="435"/>
      <c r="AN148" s="435"/>
      <c r="AO148" s="435"/>
      <c r="AP148" s="436"/>
      <c r="AQ148" s="437"/>
      <c r="AR148" s="438"/>
      <c r="AS148" s="438"/>
      <c r="AT148" s="439"/>
      <c r="AU148" s="440"/>
      <c r="AV148" s="441"/>
      <c r="AW148" s="441"/>
      <c r="AX148" s="441"/>
      <c r="AY148" s="441"/>
      <c r="AZ148" s="441"/>
      <c r="BA148" s="442"/>
      <c r="BB148" s="443"/>
      <c r="BC148" s="181"/>
      <c r="BD148" s="182"/>
      <c r="BE148" s="183"/>
      <c r="BF148" s="183"/>
      <c r="BG148" s="183"/>
      <c r="BH148" s="183"/>
      <c r="BI148" s="183"/>
      <c r="BJ148" s="183"/>
      <c r="BK148" s="184"/>
      <c r="BL148" s="185"/>
      <c r="BM148" s="186"/>
      <c r="BN148" s="186"/>
      <c r="BO148" s="187"/>
      <c r="BP148" s="188"/>
      <c r="BQ148" s="189"/>
      <c r="BR148" s="189"/>
      <c r="BS148" s="189"/>
      <c r="BT148" s="189"/>
      <c r="BU148" s="189"/>
      <c r="BV148" s="189"/>
      <c r="BW148" s="189"/>
      <c r="BX148" s="190"/>
      <c r="BY148" s="61"/>
      <c r="BZ148" s="61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</row>
    <row r="149" spans="1:156" ht="11.25" customHeight="1">
      <c r="A149" s="61"/>
      <c r="B149" s="396"/>
      <c r="C149" s="397"/>
      <c r="D149" s="389" t="str">
        <f>IF(D47="","",D47)</f>
        <v/>
      </c>
      <c r="E149" s="390"/>
      <c r="F149" s="398"/>
      <c r="G149" s="390" t="str">
        <f>IF(G47="","",G47)</f>
        <v/>
      </c>
      <c r="H149" s="390"/>
      <c r="I149" s="398"/>
      <c r="J149" s="172" t="str">
        <f>IF(J47="","",J47)</f>
        <v/>
      </c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405"/>
      <c r="AI149" s="408" t="str">
        <f>IF(AI47="","",AI47)</f>
        <v/>
      </c>
      <c r="AJ149" s="409"/>
      <c r="AK149" s="409"/>
      <c r="AL149" s="409"/>
      <c r="AM149" s="410"/>
      <c r="AN149" s="410"/>
      <c r="AO149" s="410"/>
      <c r="AP149" s="411"/>
      <c r="AQ149" s="420" t="str">
        <f>IF(AQ47="","",AQ47)</f>
        <v/>
      </c>
      <c r="AR149" s="421"/>
      <c r="AS149" s="421"/>
      <c r="AT149" s="422"/>
      <c r="AU149" s="287" t="str">
        <f>IF(AU47="","",AU47)</f>
        <v/>
      </c>
      <c r="AV149" s="288"/>
      <c r="AW149" s="288"/>
      <c r="AX149" s="288"/>
      <c r="AY149" s="288"/>
      <c r="AZ149" s="288"/>
      <c r="BA149" s="289"/>
      <c r="BB149" s="290"/>
      <c r="BC149" s="151" t="str">
        <f>IF(BC47="","",BC47)</f>
        <v/>
      </c>
      <c r="BD149" s="152"/>
      <c r="BE149" s="153"/>
      <c r="BF149" s="153"/>
      <c r="BG149" s="153"/>
      <c r="BH149" s="153"/>
      <c r="BI149" s="153"/>
      <c r="BJ149" s="153"/>
      <c r="BK149" s="154"/>
      <c r="BL149" s="163" t="str">
        <f>IF(BL47="","",BL47)</f>
        <v/>
      </c>
      <c r="BM149" s="164"/>
      <c r="BN149" s="164"/>
      <c r="BO149" s="165"/>
      <c r="BP149" s="172" t="str">
        <f>IF(BP47="","",BP47)</f>
        <v/>
      </c>
      <c r="BQ149" s="173"/>
      <c r="BR149" s="173"/>
      <c r="BS149" s="173"/>
      <c r="BT149" s="173"/>
      <c r="BU149" s="173"/>
      <c r="BV149" s="173"/>
      <c r="BW149" s="173"/>
      <c r="BX149" s="174"/>
      <c r="BY149" s="61"/>
      <c r="BZ149" s="61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</row>
    <row r="150" spans="1:156" ht="11.25" customHeight="1">
      <c r="A150" s="61"/>
      <c r="B150" s="397"/>
      <c r="C150" s="397"/>
      <c r="D150" s="399"/>
      <c r="E150" s="400"/>
      <c r="F150" s="401"/>
      <c r="G150" s="400"/>
      <c r="H150" s="400"/>
      <c r="I150" s="401"/>
      <c r="J150" s="175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406"/>
      <c r="AI150" s="412"/>
      <c r="AJ150" s="413"/>
      <c r="AK150" s="413"/>
      <c r="AL150" s="413"/>
      <c r="AM150" s="414"/>
      <c r="AN150" s="414"/>
      <c r="AO150" s="414"/>
      <c r="AP150" s="415"/>
      <c r="AQ150" s="423"/>
      <c r="AR150" s="424"/>
      <c r="AS150" s="424"/>
      <c r="AT150" s="425"/>
      <c r="AU150" s="291"/>
      <c r="AV150" s="292"/>
      <c r="AW150" s="292"/>
      <c r="AX150" s="292"/>
      <c r="AY150" s="292"/>
      <c r="AZ150" s="292"/>
      <c r="BA150" s="293"/>
      <c r="BB150" s="294"/>
      <c r="BC150" s="155"/>
      <c r="BD150" s="156"/>
      <c r="BE150" s="157"/>
      <c r="BF150" s="157"/>
      <c r="BG150" s="157"/>
      <c r="BH150" s="157"/>
      <c r="BI150" s="157"/>
      <c r="BJ150" s="157"/>
      <c r="BK150" s="158"/>
      <c r="BL150" s="166"/>
      <c r="BM150" s="167"/>
      <c r="BN150" s="167"/>
      <c r="BO150" s="168"/>
      <c r="BP150" s="175"/>
      <c r="BQ150" s="176"/>
      <c r="BR150" s="176"/>
      <c r="BS150" s="176"/>
      <c r="BT150" s="176"/>
      <c r="BU150" s="176"/>
      <c r="BV150" s="176"/>
      <c r="BW150" s="176"/>
      <c r="BX150" s="177"/>
      <c r="BY150" s="61"/>
      <c r="BZ150" s="61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</row>
    <row r="151" spans="1:156" ht="11.25" customHeight="1">
      <c r="A151" s="61"/>
      <c r="B151" s="397"/>
      <c r="C151" s="397"/>
      <c r="D151" s="429"/>
      <c r="E151" s="430"/>
      <c r="F151" s="431"/>
      <c r="G151" s="430"/>
      <c r="H151" s="430"/>
      <c r="I151" s="431"/>
      <c r="J151" s="188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432"/>
      <c r="AI151" s="433"/>
      <c r="AJ151" s="434"/>
      <c r="AK151" s="434"/>
      <c r="AL151" s="434"/>
      <c r="AM151" s="435"/>
      <c r="AN151" s="435"/>
      <c r="AO151" s="435"/>
      <c r="AP151" s="436"/>
      <c r="AQ151" s="437"/>
      <c r="AR151" s="438"/>
      <c r="AS151" s="438"/>
      <c r="AT151" s="439"/>
      <c r="AU151" s="440"/>
      <c r="AV151" s="441"/>
      <c r="AW151" s="441"/>
      <c r="AX151" s="441"/>
      <c r="AY151" s="441"/>
      <c r="AZ151" s="441"/>
      <c r="BA151" s="442"/>
      <c r="BB151" s="443"/>
      <c r="BC151" s="181"/>
      <c r="BD151" s="182"/>
      <c r="BE151" s="183"/>
      <c r="BF151" s="183"/>
      <c r="BG151" s="183"/>
      <c r="BH151" s="183"/>
      <c r="BI151" s="183"/>
      <c r="BJ151" s="183"/>
      <c r="BK151" s="184"/>
      <c r="BL151" s="185"/>
      <c r="BM151" s="186"/>
      <c r="BN151" s="186"/>
      <c r="BO151" s="187"/>
      <c r="BP151" s="188"/>
      <c r="BQ151" s="189"/>
      <c r="BR151" s="189"/>
      <c r="BS151" s="189"/>
      <c r="BT151" s="189"/>
      <c r="BU151" s="189"/>
      <c r="BV151" s="189"/>
      <c r="BW151" s="189"/>
      <c r="BX151" s="190"/>
      <c r="BY151" s="61"/>
      <c r="BZ151" s="61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</row>
    <row r="152" spans="1:156" ht="11.25" customHeight="1">
      <c r="A152" s="61"/>
      <c r="B152" s="396"/>
      <c r="C152" s="397"/>
      <c r="D152" s="389" t="str">
        <f>IF(D50="","",D50)</f>
        <v/>
      </c>
      <c r="E152" s="390"/>
      <c r="F152" s="398"/>
      <c r="G152" s="390" t="str">
        <f>IF(G50="","",G50)</f>
        <v/>
      </c>
      <c r="H152" s="390"/>
      <c r="I152" s="398"/>
      <c r="J152" s="172" t="str">
        <f>IF(J50="","",J50)</f>
        <v/>
      </c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405"/>
      <c r="AI152" s="408" t="str">
        <f>IF(AI50="","",AI50)</f>
        <v/>
      </c>
      <c r="AJ152" s="409"/>
      <c r="AK152" s="409"/>
      <c r="AL152" s="409"/>
      <c r="AM152" s="410"/>
      <c r="AN152" s="410"/>
      <c r="AO152" s="410"/>
      <c r="AP152" s="411"/>
      <c r="AQ152" s="420" t="str">
        <f>IF(AQ50="","",AQ50)</f>
        <v/>
      </c>
      <c r="AR152" s="421"/>
      <c r="AS152" s="421"/>
      <c r="AT152" s="422"/>
      <c r="AU152" s="287" t="str">
        <f>IF(AU50="","",AU50)</f>
        <v/>
      </c>
      <c r="AV152" s="288"/>
      <c r="AW152" s="288"/>
      <c r="AX152" s="288"/>
      <c r="AY152" s="288"/>
      <c r="AZ152" s="288"/>
      <c r="BA152" s="289"/>
      <c r="BB152" s="290"/>
      <c r="BC152" s="151" t="str">
        <f>IF(BC50="","",BC50)</f>
        <v/>
      </c>
      <c r="BD152" s="152"/>
      <c r="BE152" s="153"/>
      <c r="BF152" s="153"/>
      <c r="BG152" s="153"/>
      <c r="BH152" s="153"/>
      <c r="BI152" s="153"/>
      <c r="BJ152" s="153"/>
      <c r="BK152" s="154"/>
      <c r="BL152" s="163" t="str">
        <f>IF(BL50="","",BL50)</f>
        <v/>
      </c>
      <c r="BM152" s="164"/>
      <c r="BN152" s="164"/>
      <c r="BO152" s="165"/>
      <c r="BP152" s="172" t="str">
        <f>IF(BP50="","",BP50)</f>
        <v/>
      </c>
      <c r="BQ152" s="173"/>
      <c r="BR152" s="173"/>
      <c r="BS152" s="173"/>
      <c r="BT152" s="173"/>
      <c r="BU152" s="173"/>
      <c r="BV152" s="173"/>
      <c r="BW152" s="173"/>
      <c r="BX152" s="174"/>
      <c r="BY152" s="61"/>
      <c r="BZ152" s="61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</row>
    <row r="153" spans="1:156" ht="11.25" customHeight="1">
      <c r="A153" s="61"/>
      <c r="B153" s="397"/>
      <c r="C153" s="397"/>
      <c r="D153" s="399"/>
      <c r="E153" s="400"/>
      <c r="F153" s="401"/>
      <c r="G153" s="400"/>
      <c r="H153" s="400"/>
      <c r="I153" s="401"/>
      <c r="J153" s="175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406"/>
      <c r="AI153" s="412"/>
      <c r="AJ153" s="413"/>
      <c r="AK153" s="413"/>
      <c r="AL153" s="413"/>
      <c r="AM153" s="414"/>
      <c r="AN153" s="414"/>
      <c r="AO153" s="414"/>
      <c r="AP153" s="415"/>
      <c r="AQ153" s="423"/>
      <c r="AR153" s="424"/>
      <c r="AS153" s="424"/>
      <c r="AT153" s="425"/>
      <c r="AU153" s="291"/>
      <c r="AV153" s="292"/>
      <c r="AW153" s="292"/>
      <c r="AX153" s="292"/>
      <c r="AY153" s="292"/>
      <c r="AZ153" s="292"/>
      <c r="BA153" s="293"/>
      <c r="BB153" s="294"/>
      <c r="BC153" s="155"/>
      <c r="BD153" s="156"/>
      <c r="BE153" s="157"/>
      <c r="BF153" s="157"/>
      <c r="BG153" s="157"/>
      <c r="BH153" s="157"/>
      <c r="BI153" s="157"/>
      <c r="BJ153" s="157"/>
      <c r="BK153" s="158"/>
      <c r="BL153" s="166"/>
      <c r="BM153" s="167"/>
      <c r="BN153" s="167"/>
      <c r="BO153" s="168"/>
      <c r="BP153" s="175"/>
      <c r="BQ153" s="176"/>
      <c r="BR153" s="176"/>
      <c r="BS153" s="176"/>
      <c r="BT153" s="176"/>
      <c r="BU153" s="176"/>
      <c r="BV153" s="176"/>
      <c r="BW153" s="176"/>
      <c r="BX153" s="177"/>
      <c r="BY153" s="61"/>
      <c r="BZ153" s="61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</row>
    <row r="154" spans="1:156" ht="11.25" customHeight="1">
      <c r="A154" s="61"/>
      <c r="B154" s="397"/>
      <c r="C154" s="397"/>
      <c r="D154" s="429"/>
      <c r="E154" s="430"/>
      <c r="F154" s="431"/>
      <c r="G154" s="430"/>
      <c r="H154" s="430"/>
      <c r="I154" s="431"/>
      <c r="J154" s="188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432"/>
      <c r="AI154" s="433"/>
      <c r="AJ154" s="434"/>
      <c r="AK154" s="434"/>
      <c r="AL154" s="434"/>
      <c r="AM154" s="435"/>
      <c r="AN154" s="435"/>
      <c r="AO154" s="435"/>
      <c r="AP154" s="436"/>
      <c r="AQ154" s="437"/>
      <c r="AR154" s="438"/>
      <c r="AS154" s="438"/>
      <c r="AT154" s="439"/>
      <c r="AU154" s="440"/>
      <c r="AV154" s="441"/>
      <c r="AW154" s="441"/>
      <c r="AX154" s="441"/>
      <c r="AY154" s="441"/>
      <c r="AZ154" s="441"/>
      <c r="BA154" s="442"/>
      <c r="BB154" s="443"/>
      <c r="BC154" s="181"/>
      <c r="BD154" s="182"/>
      <c r="BE154" s="183"/>
      <c r="BF154" s="183"/>
      <c r="BG154" s="183"/>
      <c r="BH154" s="183"/>
      <c r="BI154" s="183"/>
      <c r="BJ154" s="183"/>
      <c r="BK154" s="184"/>
      <c r="BL154" s="185"/>
      <c r="BM154" s="186"/>
      <c r="BN154" s="186"/>
      <c r="BO154" s="187"/>
      <c r="BP154" s="188"/>
      <c r="BQ154" s="189"/>
      <c r="BR154" s="189"/>
      <c r="BS154" s="189"/>
      <c r="BT154" s="189"/>
      <c r="BU154" s="189"/>
      <c r="BV154" s="189"/>
      <c r="BW154" s="189"/>
      <c r="BX154" s="190"/>
      <c r="BY154" s="61"/>
      <c r="BZ154" s="61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</row>
    <row r="155" spans="1:156" ht="11.25" customHeight="1">
      <c r="A155" s="61"/>
      <c r="B155" s="396"/>
      <c r="C155" s="397"/>
      <c r="D155" s="389" t="str">
        <f>IF(D53="","",D53)</f>
        <v/>
      </c>
      <c r="E155" s="390"/>
      <c r="F155" s="398"/>
      <c r="G155" s="390" t="str">
        <f>IF(G53="","",G53)</f>
        <v/>
      </c>
      <c r="H155" s="390"/>
      <c r="I155" s="398"/>
      <c r="J155" s="172" t="str">
        <f>IF(J53="","",J53)</f>
        <v/>
      </c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405"/>
      <c r="AI155" s="408" t="str">
        <f>IF(AI53="","",AI53)</f>
        <v/>
      </c>
      <c r="AJ155" s="409"/>
      <c r="AK155" s="409"/>
      <c r="AL155" s="409"/>
      <c r="AM155" s="410"/>
      <c r="AN155" s="410"/>
      <c r="AO155" s="410"/>
      <c r="AP155" s="411"/>
      <c r="AQ155" s="420" t="str">
        <f>IF(AQ53="","",AQ53)</f>
        <v/>
      </c>
      <c r="AR155" s="421"/>
      <c r="AS155" s="421"/>
      <c r="AT155" s="422"/>
      <c r="AU155" s="287" t="str">
        <f>IF(AU53="","",AU53)</f>
        <v/>
      </c>
      <c r="AV155" s="288"/>
      <c r="AW155" s="288"/>
      <c r="AX155" s="288"/>
      <c r="AY155" s="288"/>
      <c r="AZ155" s="288"/>
      <c r="BA155" s="289"/>
      <c r="BB155" s="290"/>
      <c r="BC155" s="151" t="str">
        <f>IF(BC53="","",BC53)</f>
        <v/>
      </c>
      <c r="BD155" s="152"/>
      <c r="BE155" s="153"/>
      <c r="BF155" s="153"/>
      <c r="BG155" s="153"/>
      <c r="BH155" s="153"/>
      <c r="BI155" s="153"/>
      <c r="BJ155" s="153"/>
      <c r="BK155" s="154"/>
      <c r="BL155" s="163" t="str">
        <f>IF(BL53="","",BL53)</f>
        <v/>
      </c>
      <c r="BM155" s="164"/>
      <c r="BN155" s="164"/>
      <c r="BO155" s="165"/>
      <c r="BP155" s="172" t="str">
        <f>IF(BP53="","",BP53)</f>
        <v/>
      </c>
      <c r="BQ155" s="173"/>
      <c r="BR155" s="173"/>
      <c r="BS155" s="173"/>
      <c r="BT155" s="173"/>
      <c r="BU155" s="173"/>
      <c r="BV155" s="173"/>
      <c r="BW155" s="173"/>
      <c r="BX155" s="174"/>
      <c r="BY155" s="61"/>
      <c r="BZ155" s="61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</row>
    <row r="156" spans="1:156" ht="11.25" customHeight="1">
      <c r="A156" s="61"/>
      <c r="B156" s="397"/>
      <c r="C156" s="397"/>
      <c r="D156" s="399"/>
      <c r="E156" s="400"/>
      <c r="F156" s="401"/>
      <c r="G156" s="400"/>
      <c r="H156" s="400"/>
      <c r="I156" s="401"/>
      <c r="J156" s="175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406"/>
      <c r="AI156" s="412"/>
      <c r="AJ156" s="413"/>
      <c r="AK156" s="413"/>
      <c r="AL156" s="413"/>
      <c r="AM156" s="414"/>
      <c r="AN156" s="414"/>
      <c r="AO156" s="414"/>
      <c r="AP156" s="415"/>
      <c r="AQ156" s="423"/>
      <c r="AR156" s="424"/>
      <c r="AS156" s="424"/>
      <c r="AT156" s="425"/>
      <c r="AU156" s="291"/>
      <c r="AV156" s="292"/>
      <c r="AW156" s="292"/>
      <c r="AX156" s="292"/>
      <c r="AY156" s="292"/>
      <c r="AZ156" s="292"/>
      <c r="BA156" s="293"/>
      <c r="BB156" s="294"/>
      <c r="BC156" s="155"/>
      <c r="BD156" s="156"/>
      <c r="BE156" s="157"/>
      <c r="BF156" s="157"/>
      <c r="BG156" s="157"/>
      <c r="BH156" s="157"/>
      <c r="BI156" s="157"/>
      <c r="BJ156" s="157"/>
      <c r="BK156" s="158"/>
      <c r="BL156" s="166"/>
      <c r="BM156" s="167"/>
      <c r="BN156" s="167"/>
      <c r="BO156" s="168"/>
      <c r="BP156" s="175"/>
      <c r="BQ156" s="176"/>
      <c r="BR156" s="176"/>
      <c r="BS156" s="176"/>
      <c r="BT156" s="176"/>
      <c r="BU156" s="176"/>
      <c r="BV156" s="176"/>
      <c r="BW156" s="176"/>
      <c r="BX156" s="177"/>
      <c r="BY156" s="61"/>
      <c r="BZ156" s="61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</row>
    <row r="157" spans="1:156" ht="11.25" customHeight="1">
      <c r="A157" s="61"/>
      <c r="B157" s="397"/>
      <c r="C157" s="397"/>
      <c r="D157" s="429"/>
      <c r="E157" s="430"/>
      <c r="F157" s="431"/>
      <c r="G157" s="430"/>
      <c r="H157" s="430"/>
      <c r="I157" s="431"/>
      <c r="J157" s="188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432"/>
      <c r="AI157" s="433"/>
      <c r="AJ157" s="434"/>
      <c r="AK157" s="434"/>
      <c r="AL157" s="434"/>
      <c r="AM157" s="435"/>
      <c r="AN157" s="435"/>
      <c r="AO157" s="435"/>
      <c r="AP157" s="436"/>
      <c r="AQ157" s="437"/>
      <c r="AR157" s="438"/>
      <c r="AS157" s="438"/>
      <c r="AT157" s="439"/>
      <c r="AU157" s="440"/>
      <c r="AV157" s="441"/>
      <c r="AW157" s="441"/>
      <c r="AX157" s="441"/>
      <c r="AY157" s="441"/>
      <c r="AZ157" s="441"/>
      <c r="BA157" s="442"/>
      <c r="BB157" s="443"/>
      <c r="BC157" s="181"/>
      <c r="BD157" s="182"/>
      <c r="BE157" s="183"/>
      <c r="BF157" s="183"/>
      <c r="BG157" s="183"/>
      <c r="BH157" s="183"/>
      <c r="BI157" s="183"/>
      <c r="BJ157" s="183"/>
      <c r="BK157" s="184"/>
      <c r="BL157" s="185"/>
      <c r="BM157" s="186"/>
      <c r="BN157" s="186"/>
      <c r="BO157" s="187"/>
      <c r="BP157" s="188"/>
      <c r="BQ157" s="189"/>
      <c r="BR157" s="189"/>
      <c r="BS157" s="189"/>
      <c r="BT157" s="189"/>
      <c r="BU157" s="189"/>
      <c r="BV157" s="189"/>
      <c r="BW157" s="189"/>
      <c r="BX157" s="190"/>
      <c r="BY157" s="61"/>
      <c r="BZ157" s="61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</row>
    <row r="158" spans="1:156" ht="11.25" customHeight="1">
      <c r="A158" s="61"/>
      <c r="B158" s="396"/>
      <c r="C158" s="397"/>
      <c r="D158" s="389" t="str">
        <f>IF(D56="","",D56)</f>
        <v/>
      </c>
      <c r="E158" s="390"/>
      <c r="F158" s="398"/>
      <c r="G158" s="390" t="str">
        <f>IF(G56="","",G56)</f>
        <v/>
      </c>
      <c r="H158" s="390"/>
      <c r="I158" s="398"/>
      <c r="J158" s="172" t="str">
        <f>IF(J56="","",J56)</f>
        <v/>
      </c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405"/>
      <c r="AI158" s="408" t="str">
        <f>IF(AI56="","",AI56)</f>
        <v/>
      </c>
      <c r="AJ158" s="409"/>
      <c r="AK158" s="409"/>
      <c r="AL158" s="409"/>
      <c r="AM158" s="410"/>
      <c r="AN158" s="410"/>
      <c r="AO158" s="410"/>
      <c r="AP158" s="411"/>
      <c r="AQ158" s="420" t="str">
        <f>IF(AQ56="","",AQ56)</f>
        <v/>
      </c>
      <c r="AR158" s="421"/>
      <c r="AS158" s="421"/>
      <c r="AT158" s="422"/>
      <c r="AU158" s="287" t="str">
        <f>IF(AU56="","",AU56)</f>
        <v/>
      </c>
      <c r="AV158" s="288"/>
      <c r="AW158" s="288"/>
      <c r="AX158" s="288"/>
      <c r="AY158" s="288"/>
      <c r="AZ158" s="288"/>
      <c r="BA158" s="289"/>
      <c r="BB158" s="290"/>
      <c r="BC158" s="151" t="str">
        <f>IF(BC56="","",BC56)</f>
        <v/>
      </c>
      <c r="BD158" s="152"/>
      <c r="BE158" s="153"/>
      <c r="BF158" s="153"/>
      <c r="BG158" s="153"/>
      <c r="BH158" s="153"/>
      <c r="BI158" s="153"/>
      <c r="BJ158" s="153"/>
      <c r="BK158" s="154"/>
      <c r="BL158" s="163" t="str">
        <f>IF(BL56="","",BL56)</f>
        <v/>
      </c>
      <c r="BM158" s="164"/>
      <c r="BN158" s="164"/>
      <c r="BO158" s="165"/>
      <c r="BP158" s="172" t="str">
        <f>IF(BP56="","",BP56)</f>
        <v/>
      </c>
      <c r="BQ158" s="173"/>
      <c r="BR158" s="173"/>
      <c r="BS158" s="173"/>
      <c r="BT158" s="173"/>
      <c r="BU158" s="173"/>
      <c r="BV158" s="173"/>
      <c r="BW158" s="173"/>
      <c r="BX158" s="174"/>
      <c r="BY158" s="61"/>
      <c r="BZ158" s="61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</row>
    <row r="159" spans="1:156" ht="11.25" customHeight="1">
      <c r="A159" s="61"/>
      <c r="B159" s="397"/>
      <c r="C159" s="397"/>
      <c r="D159" s="399"/>
      <c r="E159" s="400"/>
      <c r="F159" s="401"/>
      <c r="G159" s="400"/>
      <c r="H159" s="400"/>
      <c r="I159" s="401"/>
      <c r="J159" s="175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406"/>
      <c r="AI159" s="412"/>
      <c r="AJ159" s="413"/>
      <c r="AK159" s="413"/>
      <c r="AL159" s="413"/>
      <c r="AM159" s="414"/>
      <c r="AN159" s="414"/>
      <c r="AO159" s="414"/>
      <c r="AP159" s="415"/>
      <c r="AQ159" s="423"/>
      <c r="AR159" s="424"/>
      <c r="AS159" s="424"/>
      <c r="AT159" s="425"/>
      <c r="AU159" s="291"/>
      <c r="AV159" s="292"/>
      <c r="AW159" s="292"/>
      <c r="AX159" s="292"/>
      <c r="AY159" s="292"/>
      <c r="AZ159" s="292"/>
      <c r="BA159" s="293"/>
      <c r="BB159" s="294"/>
      <c r="BC159" s="155"/>
      <c r="BD159" s="156"/>
      <c r="BE159" s="157"/>
      <c r="BF159" s="157"/>
      <c r="BG159" s="157"/>
      <c r="BH159" s="157"/>
      <c r="BI159" s="157"/>
      <c r="BJ159" s="157"/>
      <c r="BK159" s="158"/>
      <c r="BL159" s="166"/>
      <c r="BM159" s="167"/>
      <c r="BN159" s="167"/>
      <c r="BO159" s="168"/>
      <c r="BP159" s="175"/>
      <c r="BQ159" s="176"/>
      <c r="BR159" s="176"/>
      <c r="BS159" s="176"/>
      <c r="BT159" s="176"/>
      <c r="BU159" s="176"/>
      <c r="BV159" s="176"/>
      <c r="BW159" s="176"/>
      <c r="BX159" s="177"/>
      <c r="BY159" s="61"/>
      <c r="BZ159" s="61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</row>
    <row r="160" spans="1:156" ht="11.25" customHeight="1">
      <c r="A160" s="61"/>
      <c r="B160" s="397"/>
      <c r="C160" s="397"/>
      <c r="D160" s="429"/>
      <c r="E160" s="430"/>
      <c r="F160" s="431"/>
      <c r="G160" s="430"/>
      <c r="H160" s="430"/>
      <c r="I160" s="431"/>
      <c r="J160" s="188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432"/>
      <c r="AI160" s="433"/>
      <c r="AJ160" s="434"/>
      <c r="AK160" s="434"/>
      <c r="AL160" s="434"/>
      <c r="AM160" s="435"/>
      <c r="AN160" s="435"/>
      <c r="AO160" s="435"/>
      <c r="AP160" s="436"/>
      <c r="AQ160" s="437"/>
      <c r="AR160" s="438"/>
      <c r="AS160" s="438"/>
      <c r="AT160" s="439"/>
      <c r="AU160" s="440"/>
      <c r="AV160" s="441"/>
      <c r="AW160" s="441"/>
      <c r="AX160" s="441"/>
      <c r="AY160" s="441"/>
      <c r="AZ160" s="441"/>
      <c r="BA160" s="442"/>
      <c r="BB160" s="443"/>
      <c r="BC160" s="181"/>
      <c r="BD160" s="182"/>
      <c r="BE160" s="183"/>
      <c r="BF160" s="183"/>
      <c r="BG160" s="183"/>
      <c r="BH160" s="183"/>
      <c r="BI160" s="183"/>
      <c r="BJ160" s="183"/>
      <c r="BK160" s="184"/>
      <c r="BL160" s="185"/>
      <c r="BM160" s="186"/>
      <c r="BN160" s="186"/>
      <c r="BO160" s="187"/>
      <c r="BP160" s="188"/>
      <c r="BQ160" s="189"/>
      <c r="BR160" s="189"/>
      <c r="BS160" s="189"/>
      <c r="BT160" s="189"/>
      <c r="BU160" s="189"/>
      <c r="BV160" s="189"/>
      <c r="BW160" s="189"/>
      <c r="BX160" s="190"/>
      <c r="BY160" s="61"/>
      <c r="BZ160" s="61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</row>
    <row r="161" spans="1:156" ht="11.25" customHeight="1">
      <c r="A161" s="61"/>
      <c r="B161" s="396"/>
      <c r="C161" s="397"/>
      <c r="D161" s="389" t="str">
        <f>IF(D59="","",D59)</f>
        <v/>
      </c>
      <c r="E161" s="390"/>
      <c r="F161" s="398"/>
      <c r="G161" s="390" t="str">
        <f>IF(G59="","",G59)</f>
        <v/>
      </c>
      <c r="H161" s="390"/>
      <c r="I161" s="398"/>
      <c r="J161" s="172" t="str">
        <f>IF(J59="","",J59)</f>
        <v/>
      </c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405"/>
      <c r="AI161" s="408" t="str">
        <f>IF(AI59="","",AI59)</f>
        <v/>
      </c>
      <c r="AJ161" s="409"/>
      <c r="AK161" s="409"/>
      <c r="AL161" s="409"/>
      <c r="AM161" s="410"/>
      <c r="AN161" s="410"/>
      <c r="AO161" s="410"/>
      <c r="AP161" s="411"/>
      <c r="AQ161" s="420" t="str">
        <f>IF(AQ59="","",AQ59)</f>
        <v/>
      </c>
      <c r="AR161" s="421"/>
      <c r="AS161" s="421"/>
      <c r="AT161" s="422"/>
      <c r="AU161" s="287" t="str">
        <f>IF(AU59="","",AU59)</f>
        <v/>
      </c>
      <c r="AV161" s="288"/>
      <c r="AW161" s="288"/>
      <c r="AX161" s="288"/>
      <c r="AY161" s="288"/>
      <c r="AZ161" s="288"/>
      <c r="BA161" s="289"/>
      <c r="BB161" s="290"/>
      <c r="BC161" s="151" t="str">
        <f>IF(BC59="","",BC59)</f>
        <v/>
      </c>
      <c r="BD161" s="152"/>
      <c r="BE161" s="153"/>
      <c r="BF161" s="153"/>
      <c r="BG161" s="153"/>
      <c r="BH161" s="153"/>
      <c r="BI161" s="153"/>
      <c r="BJ161" s="153"/>
      <c r="BK161" s="154"/>
      <c r="BL161" s="163" t="str">
        <f>IF(BL59="","",BL59)</f>
        <v/>
      </c>
      <c r="BM161" s="164"/>
      <c r="BN161" s="164"/>
      <c r="BO161" s="165"/>
      <c r="BP161" s="172" t="str">
        <f>IF(BP59="","",BP59)</f>
        <v/>
      </c>
      <c r="BQ161" s="173"/>
      <c r="BR161" s="173"/>
      <c r="BS161" s="173"/>
      <c r="BT161" s="173"/>
      <c r="BU161" s="173"/>
      <c r="BV161" s="173"/>
      <c r="BW161" s="173"/>
      <c r="BX161" s="174"/>
      <c r="BY161" s="61"/>
      <c r="BZ161" s="61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</row>
    <row r="162" spans="1:156" ht="11.25" customHeight="1">
      <c r="A162" s="61"/>
      <c r="B162" s="397"/>
      <c r="C162" s="397"/>
      <c r="D162" s="399"/>
      <c r="E162" s="400"/>
      <c r="F162" s="401"/>
      <c r="G162" s="400"/>
      <c r="H162" s="400"/>
      <c r="I162" s="401"/>
      <c r="J162" s="175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406"/>
      <c r="AI162" s="412"/>
      <c r="AJ162" s="413"/>
      <c r="AK162" s="413"/>
      <c r="AL162" s="413"/>
      <c r="AM162" s="414"/>
      <c r="AN162" s="414"/>
      <c r="AO162" s="414"/>
      <c r="AP162" s="415"/>
      <c r="AQ162" s="423"/>
      <c r="AR162" s="424"/>
      <c r="AS162" s="424"/>
      <c r="AT162" s="425"/>
      <c r="AU162" s="291"/>
      <c r="AV162" s="292"/>
      <c r="AW162" s="292"/>
      <c r="AX162" s="292"/>
      <c r="AY162" s="292"/>
      <c r="AZ162" s="292"/>
      <c r="BA162" s="293"/>
      <c r="BB162" s="294"/>
      <c r="BC162" s="155"/>
      <c r="BD162" s="156"/>
      <c r="BE162" s="157"/>
      <c r="BF162" s="157"/>
      <c r="BG162" s="157"/>
      <c r="BH162" s="157"/>
      <c r="BI162" s="157"/>
      <c r="BJ162" s="157"/>
      <c r="BK162" s="158"/>
      <c r="BL162" s="166"/>
      <c r="BM162" s="167"/>
      <c r="BN162" s="167"/>
      <c r="BO162" s="168"/>
      <c r="BP162" s="175"/>
      <c r="BQ162" s="176"/>
      <c r="BR162" s="176"/>
      <c r="BS162" s="176"/>
      <c r="BT162" s="176"/>
      <c r="BU162" s="176"/>
      <c r="BV162" s="176"/>
      <c r="BW162" s="176"/>
      <c r="BX162" s="177"/>
      <c r="BY162" s="61"/>
      <c r="BZ162" s="61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</row>
    <row r="163" spans="1:156" ht="11.25" customHeight="1">
      <c r="A163" s="61"/>
      <c r="B163" s="397"/>
      <c r="C163" s="397"/>
      <c r="D163" s="429"/>
      <c r="E163" s="430"/>
      <c r="F163" s="431"/>
      <c r="G163" s="430"/>
      <c r="H163" s="430"/>
      <c r="I163" s="431"/>
      <c r="J163" s="188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432"/>
      <c r="AI163" s="433"/>
      <c r="AJ163" s="434"/>
      <c r="AK163" s="434"/>
      <c r="AL163" s="434"/>
      <c r="AM163" s="435"/>
      <c r="AN163" s="435"/>
      <c r="AO163" s="435"/>
      <c r="AP163" s="436"/>
      <c r="AQ163" s="437"/>
      <c r="AR163" s="438"/>
      <c r="AS163" s="438"/>
      <c r="AT163" s="439"/>
      <c r="AU163" s="440"/>
      <c r="AV163" s="441"/>
      <c r="AW163" s="441"/>
      <c r="AX163" s="441"/>
      <c r="AY163" s="441"/>
      <c r="AZ163" s="441"/>
      <c r="BA163" s="442"/>
      <c r="BB163" s="443"/>
      <c r="BC163" s="181"/>
      <c r="BD163" s="182"/>
      <c r="BE163" s="183"/>
      <c r="BF163" s="183"/>
      <c r="BG163" s="183"/>
      <c r="BH163" s="183"/>
      <c r="BI163" s="183"/>
      <c r="BJ163" s="183"/>
      <c r="BK163" s="184"/>
      <c r="BL163" s="185"/>
      <c r="BM163" s="186"/>
      <c r="BN163" s="186"/>
      <c r="BO163" s="187"/>
      <c r="BP163" s="188"/>
      <c r="BQ163" s="189"/>
      <c r="BR163" s="189"/>
      <c r="BS163" s="189"/>
      <c r="BT163" s="189"/>
      <c r="BU163" s="189"/>
      <c r="BV163" s="189"/>
      <c r="BW163" s="189"/>
      <c r="BX163" s="190"/>
      <c r="BY163" s="61"/>
      <c r="BZ163" s="61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</row>
    <row r="164" spans="1:156" ht="11.25" customHeight="1">
      <c r="A164" s="61"/>
      <c r="B164" s="396"/>
      <c r="C164" s="397"/>
      <c r="D164" s="389" t="str">
        <f>IF(D62="","",D62)</f>
        <v/>
      </c>
      <c r="E164" s="390"/>
      <c r="F164" s="398"/>
      <c r="G164" s="390" t="str">
        <f>IF(G62="","",G62)</f>
        <v/>
      </c>
      <c r="H164" s="390"/>
      <c r="I164" s="398"/>
      <c r="J164" s="172" t="str">
        <f>IF(J62="","",J62)</f>
        <v/>
      </c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405"/>
      <c r="AI164" s="408" t="str">
        <f>IF(AI62="","",AI62)</f>
        <v/>
      </c>
      <c r="AJ164" s="409"/>
      <c r="AK164" s="409"/>
      <c r="AL164" s="409"/>
      <c r="AM164" s="410"/>
      <c r="AN164" s="410"/>
      <c r="AO164" s="410"/>
      <c r="AP164" s="411"/>
      <c r="AQ164" s="420" t="str">
        <f>IF(AQ62="","",AQ62)</f>
        <v/>
      </c>
      <c r="AR164" s="421"/>
      <c r="AS164" s="421"/>
      <c r="AT164" s="422"/>
      <c r="AU164" s="287" t="str">
        <f>IF(AU62="","",AU62)</f>
        <v/>
      </c>
      <c r="AV164" s="288"/>
      <c r="AW164" s="288"/>
      <c r="AX164" s="288"/>
      <c r="AY164" s="288"/>
      <c r="AZ164" s="288"/>
      <c r="BA164" s="289"/>
      <c r="BB164" s="290"/>
      <c r="BC164" s="151" t="str">
        <f>IF(BC62="","",BC62)</f>
        <v/>
      </c>
      <c r="BD164" s="152"/>
      <c r="BE164" s="153"/>
      <c r="BF164" s="153"/>
      <c r="BG164" s="153"/>
      <c r="BH164" s="153"/>
      <c r="BI164" s="153"/>
      <c r="BJ164" s="153"/>
      <c r="BK164" s="154"/>
      <c r="BL164" s="163" t="str">
        <f>IF(BL62="","",BL62)</f>
        <v/>
      </c>
      <c r="BM164" s="164"/>
      <c r="BN164" s="164"/>
      <c r="BO164" s="165"/>
      <c r="BP164" s="172" t="str">
        <f>IF(BP62="","",BP62)</f>
        <v/>
      </c>
      <c r="BQ164" s="173"/>
      <c r="BR164" s="173"/>
      <c r="BS164" s="173"/>
      <c r="BT164" s="173"/>
      <c r="BU164" s="173"/>
      <c r="BV164" s="173"/>
      <c r="BW164" s="173"/>
      <c r="BX164" s="174"/>
      <c r="BY164" s="61"/>
      <c r="BZ164" s="61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</row>
    <row r="165" spans="1:156" ht="11.25" customHeight="1">
      <c r="A165" s="61"/>
      <c r="B165" s="397"/>
      <c r="C165" s="397"/>
      <c r="D165" s="399"/>
      <c r="E165" s="400"/>
      <c r="F165" s="401"/>
      <c r="G165" s="400"/>
      <c r="H165" s="400"/>
      <c r="I165" s="401"/>
      <c r="J165" s="175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406"/>
      <c r="AI165" s="412"/>
      <c r="AJ165" s="413"/>
      <c r="AK165" s="413"/>
      <c r="AL165" s="413"/>
      <c r="AM165" s="414"/>
      <c r="AN165" s="414"/>
      <c r="AO165" s="414"/>
      <c r="AP165" s="415"/>
      <c r="AQ165" s="423"/>
      <c r="AR165" s="424"/>
      <c r="AS165" s="424"/>
      <c r="AT165" s="425"/>
      <c r="AU165" s="291"/>
      <c r="AV165" s="292"/>
      <c r="AW165" s="292"/>
      <c r="AX165" s="292"/>
      <c r="AY165" s="292"/>
      <c r="AZ165" s="292"/>
      <c r="BA165" s="293"/>
      <c r="BB165" s="294"/>
      <c r="BC165" s="155"/>
      <c r="BD165" s="156"/>
      <c r="BE165" s="157"/>
      <c r="BF165" s="157"/>
      <c r="BG165" s="157"/>
      <c r="BH165" s="157"/>
      <c r="BI165" s="157"/>
      <c r="BJ165" s="157"/>
      <c r="BK165" s="158"/>
      <c r="BL165" s="166"/>
      <c r="BM165" s="167"/>
      <c r="BN165" s="167"/>
      <c r="BO165" s="168"/>
      <c r="BP165" s="175"/>
      <c r="BQ165" s="176"/>
      <c r="BR165" s="176"/>
      <c r="BS165" s="176"/>
      <c r="BT165" s="176"/>
      <c r="BU165" s="176"/>
      <c r="BV165" s="176"/>
      <c r="BW165" s="176"/>
      <c r="BX165" s="177"/>
      <c r="BY165" s="61"/>
      <c r="BZ165" s="61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</row>
    <row r="166" spans="1:156" ht="11.25" customHeight="1">
      <c r="A166" s="61"/>
      <c r="B166" s="397"/>
      <c r="C166" s="397"/>
      <c r="D166" s="429"/>
      <c r="E166" s="430"/>
      <c r="F166" s="431"/>
      <c r="G166" s="430"/>
      <c r="H166" s="430"/>
      <c r="I166" s="431"/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432"/>
      <c r="AI166" s="433"/>
      <c r="AJ166" s="434"/>
      <c r="AK166" s="434"/>
      <c r="AL166" s="434"/>
      <c r="AM166" s="435"/>
      <c r="AN166" s="435"/>
      <c r="AO166" s="435"/>
      <c r="AP166" s="436"/>
      <c r="AQ166" s="437"/>
      <c r="AR166" s="438"/>
      <c r="AS166" s="438"/>
      <c r="AT166" s="439"/>
      <c r="AU166" s="440"/>
      <c r="AV166" s="441"/>
      <c r="AW166" s="441"/>
      <c r="AX166" s="441"/>
      <c r="AY166" s="441"/>
      <c r="AZ166" s="441"/>
      <c r="BA166" s="442"/>
      <c r="BB166" s="443"/>
      <c r="BC166" s="181"/>
      <c r="BD166" s="182"/>
      <c r="BE166" s="183"/>
      <c r="BF166" s="183"/>
      <c r="BG166" s="183"/>
      <c r="BH166" s="183"/>
      <c r="BI166" s="183"/>
      <c r="BJ166" s="183"/>
      <c r="BK166" s="184"/>
      <c r="BL166" s="185"/>
      <c r="BM166" s="186"/>
      <c r="BN166" s="186"/>
      <c r="BO166" s="187"/>
      <c r="BP166" s="188"/>
      <c r="BQ166" s="189"/>
      <c r="BR166" s="189"/>
      <c r="BS166" s="189"/>
      <c r="BT166" s="189"/>
      <c r="BU166" s="189"/>
      <c r="BV166" s="189"/>
      <c r="BW166" s="189"/>
      <c r="BX166" s="190"/>
      <c r="BY166" s="61"/>
      <c r="BZ166" s="61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</row>
    <row r="167" spans="1:156" ht="11.25" customHeight="1">
      <c r="A167" s="61"/>
      <c r="B167" s="396"/>
      <c r="C167" s="397"/>
      <c r="D167" s="389" t="str">
        <f>IF(D65="","",D65)</f>
        <v/>
      </c>
      <c r="E167" s="390"/>
      <c r="F167" s="398"/>
      <c r="G167" s="390" t="str">
        <f>IF(G65="","",G65)</f>
        <v/>
      </c>
      <c r="H167" s="390"/>
      <c r="I167" s="398"/>
      <c r="J167" s="172" t="str">
        <f>IF(J65="","",J65)</f>
        <v/>
      </c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405"/>
      <c r="AI167" s="408" t="str">
        <f>IF(AI65="","",AI65)</f>
        <v/>
      </c>
      <c r="AJ167" s="409"/>
      <c r="AK167" s="409"/>
      <c r="AL167" s="409"/>
      <c r="AM167" s="410"/>
      <c r="AN167" s="410"/>
      <c r="AO167" s="410"/>
      <c r="AP167" s="411"/>
      <c r="AQ167" s="420" t="str">
        <f>IF(AQ65="","",AQ65)</f>
        <v/>
      </c>
      <c r="AR167" s="421"/>
      <c r="AS167" s="421"/>
      <c r="AT167" s="422"/>
      <c r="AU167" s="287" t="str">
        <f>IF(AU65="","",AU65)</f>
        <v/>
      </c>
      <c r="AV167" s="288"/>
      <c r="AW167" s="288"/>
      <c r="AX167" s="288"/>
      <c r="AY167" s="288"/>
      <c r="AZ167" s="288"/>
      <c r="BA167" s="289"/>
      <c r="BB167" s="290"/>
      <c r="BC167" s="151" t="str">
        <f>IF(BC65="","",BC65)</f>
        <v/>
      </c>
      <c r="BD167" s="152"/>
      <c r="BE167" s="153"/>
      <c r="BF167" s="153"/>
      <c r="BG167" s="153"/>
      <c r="BH167" s="153"/>
      <c r="BI167" s="153"/>
      <c r="BJ167" s="153"/>
      <c r="BK167" s="154"/>
      <c r="BL167" s="163" t="str">
        <f>IF(BL65="","",BL65)</f>
        <v/>
      </c>
      <c r="BM167" s="164"/>
      <c r="BN167" s="164"/>
      <c r="BO167" s="165"/>
      <c r="BP167" s="172" t="str">
        <f>IF(BP65="","",BP65)</f>
        <v/>
      </c>
      <c r="BQ167" s="173"/>
      <c r="BR167" s="173"/>
      <c r="BS167" s="173"/>
      <c r="BT167" s="173"/>
      <c r="BU167" s="173"/>
      <c r="BV167" s="173"/>
      <c r="BW167" s="173"/>
      <c r="BX167" s="174"/>
      <c r="BY167" s="61"/>
      <c r="BZ167" s="61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</row>
    <row r="168" spans="1:156" ht="11.25" customHeight="1">
      <c r="A168" s="61"/>
      <c r="B168" s="397"/>
      <c r="C168" s="397"/>
      <c r="D168" s="399"/>
      <c r="E168" s="400"/>
      <c r="F168" s="401"/>
      <c r="G168" s="400"/>
      <c r="H168" s="400"/>
      <c r="I168" s="401"/>
      <c r="J168" s="175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406"/>
      <c r="AI168" s="412"/>
      <c r="AJ168" s="413"/>
      <c r="AK168" s="413"/>
      <c r="AL168" s="413"/>
      <c r="AM168" s="414"/>
      <c r="AN168" s="414"/>
      <c r="AO168" s="414"/>
      <c r="AP168" s="415"/>
      <c r="AQ168" s="423"/>
      <c r="AR168" s="424"/>
      <c r="AS168" s="424"/>
      <c r="AT168" s="425"/>
      <c r="AU168" s="291"/>
      <c r="AV168" s="292"/>
      <c r="AW168" s="292"/>
      <c r="AX168" s="292"/>
      <c r="AY168" s="292"/>
      <c r="AZ168" s="292"/>
      <c r="BA168" s="293"/>
      <c r="BB168" s="294"/>
      <c r="BC168" s="155"/>
      <c r="BD168" s="156"/>
      <c r="BE168" s="157"/>
      <c r="BF168" s="157"/>
      <c r="BG168" s="157"/>
      <c r="BH168" s="157"/>
      <c r="BI168" s="157"/>
      <c r="BJ168" s="157"/>
      <c r="BK168" s="158"/>
      <c r="BL168" s="166"/>
      <c r="BM168" s="167"/>
      <c r="BN168" s="167"/>
      <c r="BO168" s="168"/>
      <c r="BP168" s="175"/>
      <c r="BQ168" s="176"/>
      <c r="BR168" s="176"/>
      <c r="BS168" s="176"/>
      <c r="BT168" s="176"/>
      <c r="BU168" s="176"/>
      <c r="BV168" s="176"/>
      <c r="BW168" s="176"/>
      <c r="BX168" s="177"/>
      <c r="BY168" s="61"/>
      <c r="BZ168" s="61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</row>
    <row r="169" spans="1:156" ht="11.25" customHeight="1">
      <c r="A169" s="61"/>
      <c r="B169" s="397"/>
      <c r="C169" s="397"/>
      <c r="D169" s="429"/>
      <c r="E169" s="430"/>
      <c r="F169" s="431"/>
      <c r="G169" s="430"/>
      <c r="H169" s="430"/>
      <c r="I169" s="431"/>
      <c r="J169" s="188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432"/>
      <c r="AI169" s="433"/>
      <c r="AJ169" s="434"/>
      <c r="AK169" s="434"/>
      <c r="AL169" s="434"/>
      <c r="AM169" s="435"/>
      <c r="AN169" s="435"/>
      <c r="AO169" s="435"/>
      <c r="AP169" s="436"/>
      <c r="AQ169" s="437"/>
      <c r="AR169" s="438"/>
      <c r="AS169" s="438"/>
      <c r="AT169" s="439"/>
      <c r="AU169" s="440"/>
      <c r="AV169" s="441"/>
      <c r="AW169" s="441"/>
      <c r="AX169" s="441"/>
      <c r="AY169" s="441"/>
      <c r="AZ169" s="441"/>
      <c r="BA169" s="442"/>
      <c r="BB169" s="443"/>
      <c r="BC169" s="181"/>
      <c r="BD169" s="182"/>
      <c r="BE169" s="183"/>
      <c r="BF169" s="183"/>
      <c r="BG169" s="183"/>
      <c r="BH169" s="183"/>
      <c r="BI169" s="183"/>
      <c r="BJ169" s="183"/>
      <c r="BK169" s="184"/>
      <c r="BL169" s="185"/>
      <c r="BM169" s="186"/>
      <c r="BN169" s="186"/>
      <c r="BO169" s="187"/>
      <c r="BP169" s="188"/>
      <c r="BQ169" s="189"/>
      <c r="BR169" s="189"/>
      <c r="BS169" s="189"/>
      <c r="BT169" s="189"/>
      <c r="BU169" s="189"/>
      <c r="BV169" s="189"/>
      <c r="BW169" s="189"/>
      <c r="BX169" s="190"/>
      <c r="BY169" s="61"/>
      <c r="BZ169" s="61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</row>
    <row r="170" spans="1:156" ht="11.25" customHeight="1">
      <c r="A170" s="61"/>
      <c r="B170" s="396"/>
      <c r="C170" s="397"/>
      <c r="D170" s="389" t="str">
        <f>IF(D68="","",D68)</f>
        <v/>
      </c>
      <c r="E170" s="390"/>
      <c r="F170" s="398"/>
      <c r="G170" s="390" t="str">
        <f>IF(G68="","",G68)</f>
        <v/>
      </c>
      <c r="H170" s="390"/>
      <c r="I170" s="398"/>
      <c r="J170" s="172" t="str">
        <f>IF(J68="","",J68)</f>
        <v/>
      </c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405"/>
      <c r="AI170" s="408" t="str">
        <f>IF(AI68="","",AI68)</f>
        <v/>
      </c>
      <c r="AJ170" s="409"/>
      <c r="AK170" s="409"/>
      <c r="AL170" s="409"/>
      <c r="AM170" s="410"/>
      <c r="AN170" s="410"/>
      <c r="AO170" s="410"/>
      <c r="AP170" s="411"/>
      <c r="AQ170" s="420" t="str">
        <f>IF(AQ68="","",AQ68)</f>
        <v/>
      </c>
      <c r="AR170" s="421"/>
      <c r="AS170" s="421"/>
      <c r="AT170" s="422"/>
      <c r="AU170" s="287" t="str">
        <f>IF(AU68="","",AU68)</f>
        <v/>
      </c>
      <c r="AV170" s="288"/>
      <c r="AW170" s="288"/>
      <c r="AX170" s="288"/>
      <c r="AY170" s="288"/>
      <c r="AZ170" s="288"/>
      <c r="BA170" s="289"/>
      <c r="BB170" s="290"/>
      <c r="BC170" s="151" t="str">
        <f>IF(BC68="","",BC68)</f>
        <v/>
      </c>
      <c r="BD170" s="152"/>
      <c r="BE170" s="153"/>
      <c r="BF170" s="153"/>
      <c r="BG170" s="153"/>
      <c r="BH170" s="153"/>
      <c r="BI170" s="153"/>
      <c r="BJ170" s="153"/>
      <c r="BK170" s="154"/>
      <c r="BL170" s="163" t="str">
        <f>IF(BL68="","",BL68)</f>
        <v/>
      </c>
      <c r="BM170" s="164"/>
      <c r="BN170" s="164"/>
      <c r="BO170" s="165"/>
      <c r="BP170" s="172" t="str">
        <f>IF(BP68="","",BP68)</f>
        <v/>
      </c>
      <c r="BQ170" s="173"/>
      <c r="BR170" s="173"/>
      <c r="BS170" s="173"/>
      <c r="BT170" s="173"/>
      <c r="BU170" s="173"/>
      <c r="BV170" s="173"/>
      <c r="BW170" s="173"/>
      <c r="BX170" s="174"/>
      <c r="BY170" s="61"/>
      <c r="BZ170" s="61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</row>
    <row r="171" spans="1:156" ht="11.25" customHeight="1">
      <c r="A171" s="61"/>
      <c r="B171" s="397"/>
      <c r="C171" s="397"/>
      <c r="D171" s="399"/>
      <c r="E171" s="400"/>
      <c r="F171" s="401"/>
      <c r="G171" s="400"/>
      <c r="H171" s="400"/>
      <c r="I171" s="401"/>
      <c r="J171" s="175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406"/>
      <c r="AI171" s="412"/>
      <c r="AJ171" s="413"/>
      <c r="AK171" s="413"/>
      <c r="AL171" s="413"/>
      <c r="AM171" s="414"/>
      <c r="AN171" s="414"/>
      <c r="AO171" s="414"/>
      <c r="AP171" s="415"/>
      <c r="AQ171" s="423"/>
      <c r="AR171" s="424"/>
      <c r="AS171" s="424"/>
      <c r="AT171" s="425"/>
      <c r="AU171" s="291"/>
      <c r="AV171" s="292"/>
      <c r="AW171" s="292"/>
      <c r="AX171" s="292"/>
      <c r="AY171" s="292"/>
      <c r="AZ171" s="292"/>
      <c r="BA171" s="293"/>
      <c r="BB171" s="294"/>
      <c r="BC171" s="155"/>
      <c r="BD171" s="156"/>
      <c r="BE171" s="157"/>
      <c r="BF171" s="157"/>
      <c r="BG171" s="157"/>
      <c r="BH171" s="157"/>
      <c r="BI171" s="157"/>
      <c r="BJ171" s="157"/>
      <c r="BK171" s="158"/>
      <c r="BL171" s="166"/>
      <c r="BM171" s="167"/>
      <c r="BN171" s="167"/>
      <c r="BO171" s="168"/>
      <c r="BP171" s="175"/>
      <c r="BQ171" s="176"/>
      <c r="BR171" s="176"/>
      <c r="BS171" s="176"/>
      <c r="BT171" s="176"/>
      <c r="BU171" s="176"/>
      <c r="BV171" s="176"/>
      <c r="BW171" s="176"/>
      <c r="BX171" s="177"/>
      <c r="BY171" s="61"/>
      <c r="BZ171" s="61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</row>
    <row r="172" spans="1:156" ht="11.25" customHeight="1">
      <c r="A172" s="61"/>
      <c r="B172" s="397"/>
      <c r="C172" s="397"/>
      <c r="D172" s="429"/>
      <c r="E172" s="430"/>
      <c r="F172" s="431"/>
      <c r="G172" s="430"/>
      <c r="H172" s="430"/>
      <c r="I172" s="431"/>
      <c r="J172" s="188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432"/>
      <c r="AI172" s="433"/>
      <c r="AJ172" s="434"/>
      <c r="AK172" s="434"/>
      <c r="AL172" s="434"/>
      <c r="AM172" s="435"/>
      <c r="AN172" s="435"/>
      <c r="AO172" s="435"/>
      <c r="AP172" s="436"/>
      <c r="AQ172" s="437"/>
      <c r="AR172" s="438"/>
      <c r="AS172" s="438"/>
      <c r="AT172" s="439"/>
      <c r="AU172" s="440"/>
      <c r="AV172" s="441"/>
      <c r="AW172" s="441"/>
      <c r="AX172" s="441"/>
      <c r="AY172" s="441"/>
      <c r="AZ172" s="441"/>
      <c r="BA172" s="442"/>
      <c r="BB172" s="443"/>
      <c r="BC172" s="181"/>
      <c r="BD172" s="182"/>
      <c r="BE172" s="183"/>
      <c r="BF172" s="183"/>
      <c r="BG172" s="183"/>
      <c r="BH172" s="183"/>
      <c r="BI172" s="183"/>
      <c r="BJ172" s="183"/>
      <c r="BK172" s="184"/>
      <c r="BL172" s="185"/>
      <c r="BM172" s="186"/>
      <c r="BN172" s="186"/>
      <c r="BO172" s="187"/>
      <c r="BP172" s="188"/>
      <c r="BQ172" s="189"/>
      <c r="BR172" s="189"/>
      <c r="BS172" s="189"/>
      <c r="BT172" s="189"/>
      <c r="BU172" s="189"/>
      <c r="BV172" s="189"/>
      <c r="BW172" s="189"/>
      <c r="BX172" s="190"/>
      <c r="BY172" s="61"/>
      <c r="BZ172" s="61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</row>
    <row r="173" spans="1:156" ht="11.25" customHeight="1">
      <c r="A173" s="61"/>
      <c r="B173" s="396"/>
      <c r="C173" s="397"/>
      <c r="D173" s="389" t="str">
        <f>IF(D71="","",D71)</f>
        <v/>
      </c>
      <c r="E173" s="390"/>
      <c r="F173" s="398"/>
      <c r="G173" s="390" t="str">
        <f>IF(G71="","",G71)</f>
        <v/>
      </c>
      <c r="H173" s="390"/>
      <c r="I173" s="398"/>
      <c r="J173" s="172" t="str">
        <f>IF(J71="","",J71)</f>
        <v/>
      </c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405"/>
      <c r="AI173" s="408" t="str">
        <f>IF(AI71="","",AI71)</f>
        <v/>
      </c>
      <c r="AJ173" s="409"/>
      <c r="AK173" s="409"/>
      <c r="AL173" s="409"/>
      <c r="AM173" s="410"/>
      <c r="AN173" s="410"/>
      <c r="AO173" s="410"/>
      <c r="AP173" s="411"/>
      <c r="AQ173" s="420" t="str">
        <f>IF(AQ71="","",AQ71)</f>
        <v/>
      </c>
      <c r="AR173" s="421"/>
      <c r="AS173" s="421"/>
      <c r="AT173" s="422"/>
      <c r="AU173" s="287" t="str">
        <f>IF(AU71="","",AU71)</f>
        <v/>
      </c>
      <c r="AV173" s="288"/>
      <c r="AW173" s="288"/>
      <c r="AX173" s="288"/>
      <c r="AY173" s="288"/>
      <c r="AZ173" s="288"/>
      <c r="BA173" s="289"/>
      <c r="BB173" s="290"/>
      <c r="BC173" s="151" t="str">
        <f>IF(BC71="","",BC71)</f>
        <v/>
      </c>
      <c r="BD173" s="152"/>
      <c r="BE173" s="153"/>
      <c r="BF173" s="153"/>
      <c r="BG173" s="153"/>
      <c r="BH173" s="153"/>
      <c r="BI173" s="153"/>
      <c r="BJ173" s="153"/>
      <c r="BK173" s="154"/>
      <c r="BL173" s="163" t="str">
        <f>IF(BL71="","",BL71)</f>
        <v/>
      </c>
      <c r="BM173" s="164"/>
      <c r="BN173" s="164"/>
      <c r="BO173" s="165"/>
      <c r="BP173" s="172" t="str">
        <f>IF(BP71="","",BP71)</f>
        <v/>
      </c>
      <c r="BQ173" s="173"/>
      <c r="BR173" s="173"/>
      <c r="BS173" s="173"/>
      <c r="BT173" s="173"/>
      <c r="BU173" s="173"/>
      <c r="BV173" s="173"/>
      <c r="BW173" s="173"/>
      <c r="BX173" s="174"/>
      <c r="BY173" s="61"/>
      <c r="BZ173" s="61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</row>
    <row r="174" spans="1:156" ht="11.25" customHeight="1">
      <c r="A174" s="61"/>
      <c r="B174" s="397"/>
      <c r="C174" s="397"/>
      <c r="D174" s="399"/>
      <c r="E174" s="400"/>
      <c r="F174" s="401"/>
      <c r="G174" s="400"/>
      <c r="H174" s="400"/>
      <c r="I174" s="401"/>
      <c r="J174" s="175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406"/>
      <c r="AI174" s="412"/>
      <c r="AJ174" s="413"/>
      <c r="AK174" s="413"/>
      <c r="AL174" s="413"/>
      <c r="AM174" s="414"/>
      <c r="AN174" s="414"/>
      <c r="AO174" s="414"/>
      <c r="AP174" s="415"/>
      <c r="AQ174" s="423"/>
      <c r="AR174" s="424"/>
      <c r="AS174" s="424"/>
      <c r="AT174" s="425"/>
      <c r="AU174" s="291"/>
      <c r="AV174" s="292"/>
      <c r="AW174" s="292"/>
      <c r="AX174" s="292"/>
      <c r="AY174" s="292"/>
      <c r="AZ174" s="292"/>
      <c r="BA174" s="293"/>
      <c r="BB174" s="294"/>
      <c r="BC174" s="155"/>
      <c r="BD174" s="156"/>
      <c r="BE174" s="157"/>
      <c r="BF174" s="157"/>
      <c r="BG174" s="157"/>
      <c r="BH174" s="157"/>
      <c r="BI174" s="157"/>
      <c r="BJ174" s="157"/>
      <c r="BK174" s="158"/>
      <c r="BL174" s="166"/>
      <c r="BM174" s="167"/>
      <c r="BN174" s="167"/>
      <c r="BO174" s="168"/>
      <c r="BP174" s="175"/>
      <c r="BQ174" s="176"/>
      <c r="BR174" s="176"/>
      <c r="BS174" s="176"/>
      <c r="BT174" s="176"/>
      <c r="BU174" s="176"/>
      <c r="BV174" s="176"/>
      <c r="BW174" s="176"/>
      <c r="BX174" s="177"/>
      <c r="BY174" s="61"/>
      <c r="BZ174" s="61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</row>
    <row r="175" spans="1:156" ht="11.25" customHeight="1">
      <c r="A175" s="61"/>
      <c r="B175" s="397"/>
      <c r="C175" s="397"/>
      <c r="D175" s="429"/>
      <c r="E175" s="430"/>
      <c r="F175" s="431"/>
      <c r="G175" s="430"/>
      <c r="H175" s="430"/>
      <c r="I175" s="431"/>
      <c r="J175" s="188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432"/>
      <c r="AI175" s="433"/>
      <c r="AJ175" s="434"/>
      <c r="AK175" s="434"/>
      <c r="AL175" s="434"/>
      <c r="AM175" s="435"/>
      <c r="AN175" s="435"/>
      <c r="AO175" s="435"/>
      <c r="AP175" s="436"/>
      <c r="AQ175" s="437"/>
      <c r="AR175" s="438"/>
      <c r="AS175" s="438"/>
      <c r="AT175" s="439"/>
      <c r="AU175" s="440"/>
      <c r="AV175" s="441"/>
      <c r="AW175" s="441"/>
      <c r="AX175" s="441"/>
      <c r="AY175" s="441"/>
      <c r="AZ175" s="441"/>
      <c r="BA175" s="442"/>
      <c r="BB175" s="443"/>
      <c r="BC175" s="181"/>
      <c r="BD175" s="182"/>
      <c r="BE175" s="183"/>
      <c r="BF175" s="183"/>
      <c r="BG175" s="183"/>
      <c r="BH175" s="183"/>
      <c r="BI175" s="183"/>
      <c r="BJ175" s="183"/>
      <c r="BK175" s="184"/>
      <c r="BL175" s="185"/>
      <c r="BM175" s="186"/>
      <c r="BN175" s="186"/>
      <c r="BO175" s="187"/>
      <c r="BP175" s="188"/>
      <c r="BQ175" s="189"/>
      <c r="BR175" s="189"/>
      <c r="BS175" s="189"/>
      <c r="BT175" s="189"/>
      <c r="BU175" s="189"/>
      <c r="BV175" s="189"/>
      <c r="BW175" s="189"/>
      <c r="BX175" s="190"/>
      <c r="BY175" s="61"/>
      <c r="BZ175" s="61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</row>
    <row r="176" spans="1:156" ht="11.25" customHeight="1">
      <c r="A176" s="61"/>
      <c r="B176" s="396"/>
      <c r="C176" s="397"/>
      <c r="D176" s="389" t="str">
        <f>IF(D74="","",D74)</f>
        <v/>
      </c>
      <c r="E176" s="390"/>
      <c r="F176" s="398"/>
      <c r="G176" s="390" t="str">
        <f>IF(G74="","",G74)</f>
        <v/>
      </c>
      <c r="H176" s="390"/>
      <c r="I176" s="398"/>
      <c r="J176" s="172" t="str">
        <f>IF(J74="","",J74)</f>
        <v/>
      </c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405"/>
      <c r="AI176" s="408" t="str">
        <f>IF(AI74="","",AI74)</f>
        <v/>
      </c>
      <c r="AJ176" s="409"/>
      <c r="AK176" s="409"/>
      <c r="AL176" s="409"/>
      <c r="AM176" s="410"/>
      <c r="AN176" s="410"/>
      <c r="AO176" s="410"/>
      <c r="AP176" s="411"/>
      <c r="AQ176" s="420" t="str">
        <f>IF(AQ74="","",AQ74)</f>
        <v/>
      </c>
      <c r="AR176" s="421"/>
      <c r="AS176" s="421"/>
      <c r="AT176" s="422"/>
      <c r="AU176" s="287" t="str">
        <f>IF(AU74="","",AU74)</f>
        <v/>
      </c>
      <c r="AV176" s="288"/>
      <c r="AW176" s="288"/>
      <c r="AX176" s="288"/>
      <c r="AY176" s="288"/>
      <c r="AZ176" s="288"/>
      <c r="BA176" s="289"/>
      <c r="BB176" s="290"/>
      <c r="BC176" s="151" t="str">
        <f>IF(BC74="","",BC74)</f>
        <v/>
      </c>
      <c r="BD176" s="152"/>
      <c r="BE176" s="153"/>
      <c r="BF176" s="153"/>
      <c r="BG176" s="153"/>
      <c r="BH176" s="153"/>
      <c r="BI176" s="153"/>
      <c r="BJ176" s="153"/>
      <c r="BK176" s="154"/>
      <c r="BL176" s="163" t="str">
        <f>IF(BL74="","",BL74)</f>
        <v/>
      </c>
      <c r="BM176" s="164"/>
      <c r="BN176" s="164"/>
      <c r="BO176" s="165"/>
      <c r="BP176" s="172" t="str">
        <f>IF(BP74="","",BP74)</f>
        <v/>
      </c>
      <c r="BQ176" s="173"/>
      <c r="BR176" s="173"/>
      <c r="BS176" s="173"/>
      <c r="BT176" s="173"/>
      <c r="BU176" s="173"/>
      <c r="BV176" s="173"/>
      <c r="BW176" s="173"/>
      <c r="BX176" s="174"/>
      <c r="BY176" s="61"/>
      <c r="BZ176" s="61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</row>
    <row r="177" spans="1:156" ht="11.25" customHeight="1">
      <c r="A177" s="61"/>
      <c r="B177" s="397"/>
      <c r="C177" s="397"/>
      <c r="D177" s="399"/>
      <c r="E177" s="400"/>
      <c r="F177" s="401"/>
      <c r="G177" s="400"/>
      <c r="H177" s="400"/>
      <c r="I177" s="401"/>
      <c r="J177" s="175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406"/>
      <c r="AI177" s="412"/>
      <c r="AJ177" s="413"/>
      <c r="AK177" s="413"/>
      <c r="AL177" s="413"/>
      <c r="AM177" s="414"/>
      <c r="AN177" s="414"/>
      <c r="AO177" s="414"/>
      <c r="AP177" s="415"/>
      <c r="AQ177" s="423"/>
      <c r="AR177" s="424"/>
      <c r="AS177" s="424"/>
      <c r="AT177" s="425"/>
      <c r="AU177" s="291"/>
      <c r="AV177" s="292"/>
      <c r="AW177" s="292"/>
      <c r="AX177" s="292"/>
      <c r="AY177" s="292"/>
      <c r="AZ177" s="292"/>
      <c r="BA177" s="293"/>
      <c r="BB177" s="294"/>
      <c r="BC177" s="155"/>
      <c r="BD177" s="156"/>
      <c r="BE177" s="157"/>
      <c r="BF177" s="157"/>
      <c r="BG177" s="157"/>
      <c r="BH177" s="157"/>
      <c r="BI177" s="157"/>
      <c r="BJ177" s="157"/>
      <c r="BK177" s="158"/>
      <c r="BL177" s="166"/>
      <c r="BM177" s="167"/>
      <c r="BN177" s="167"/>
      <c r="BO177" s="168"/>
      <c r="BP177" s="175"/>
      <c r="BQ177" s="176"/>
      <c r="BR177" s="176"/>
      <c r="BS177" s="176"/>
      <c r="BT177" s="176"/>
      <c r="BU177" s="176"/>
      <c r="BV177" s="176"/>
      <c r="BW177" s="176"/>
      <c r="BX177" s="177"/>
      <c r="BY177" s="61"/>
      <c r="BZ177" s="61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</row>
    <row r="178" spans="1:156" ht="11.25" customHeight="1" thickBot="1">
      <c r="A178" s="61"/>
      <c r="B178" s="397"/>
      <c r="C178" s="397"/>
      <c r="D178" s="402"/>
      <c r="E178" s="403"/>
      <c r="F178" s="404"/>
      <c r="G178" s="403"/>
      <c r="H178" s="403"/>
      <c r="I178" s="404"/>
      <c r="J178" s="178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407"/>
      <c r="AI178" s="416"/>
      <c r="AJ178" s="417"/>
      <c r="AK178" s="417"/>
      <c r="AL178" s="417"/>
      <c r="AM178" s="418"/>
      <c r="AN178" s="418"/>
      <c r="AO178" s="418"/>
      <c r="AP178" s="419"/>
      <c r="AQ178" s="426"/>
      <c r="AR178" s="427"/>
      <c r="AS178" s="427"/>
      <c r="AT178" s="428"/>
      <c r="AU178" s="295"/>
      <c r="AV178" s="296"/>
      <c r="AW178" s="296"/>
      <c r="AX178" s="296"/>
      <c r="AY178" s="296"/>
      <c r="AZ178" s="296"/>
      <c r="BA178" s="297"/>
      <c r="BB178" s="298"/>
      <c r="BC178" s="159"/>
      <c r="BD178" s="160"/>
      <c r="BE178" s="161"/>
      <c r="BF178" s="161"/>
      <c r="BG178" s="161"/>
      <c r="BH178" s="161"/>
      <c r="BI178" s="161"/>
      <c r="BJ178" s="161"/>
      <c r="BK178" s="162"/>
      <c r="BL178" s="169"/>
      <c r="BM178" s="170"/>
      <c r="BN178" s="170"/>
      <c r="BO178" s="171"/>
      <c r="BP178" s="178"/>
      <c r="BQ178" s="179"/>
      <c r="BR178" s="179"/>
      <c r="BS178" s="179"/>
      <c r="BT178" s="179"/>
      <c r="BU178" s="179"/>
      <c r="BV178" s="179"/>
      <c r="BW178" s="179"/>
      <c r="BX178" s="180"/>
      <c r="BY178" s="61"/>
      <c r="BZ178" s="61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</row>
    <row r="179" spans="1:156" ht="11.25" customHeight="1" thickBot="1">
      <c r="A179" s="61"/>
      <c r="B179" s="92"/>
      <c r="C179" s="92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</row>
    <row r="180" spans="1:156" ht="11.25" customHeight="1">
      <c r="A180" s="61"/>
      <c r="B180" s="92"/>
      <c r="C180" s="92"/>
      <c r="D180" s="280" t="s">
        <v>62</v>
      </c>
      <c r="E180" s="285"/>
      <c r="F180" s="285"/>
      <c r="G180" s="285"/>
      <c r="H180" s="285"/>
      <c r="I180" s="285"/>
      <c r="J180" s="284" t="s">
        <v>63</v>
      </c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4" t="s">
        <v>64</v>
      </c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28"/>
      <c r="AU180" s="284" t="s">
        <v>26</v>
      </c>
      <c r="AV180" s="285"/>
      <c r="AW180" s="285"/>
      <c r="AX180" s="285"/>
      <c r="AY180" s="285"/>
      <c r="AZ180" s="285"/>
      <c r="BA180" s="285"/>
      <c r="BB180" s="285"/>
      <c r="BC180" s="209" t="s">
        <v>86</v>
      </c>
      <c r="BD180" s="117"/>
      <c r="BE180" s="117"/>
      <c r="BF180" s="117"/>
      <c r="BG180" s="117"/>
      <c r="BH180" s="117"/>
      <c r="BI180" s="117"/>
      <c r="BJ180" s="117"/>
      <c r="BK180" s="117"/>
      <c r="BL180" s="210"/>
      <c r="BM180" s="210"/>
      <c r="BN180" s="210"/>
      <c r="BO180" s="210"/>
      <c r="BP180" s="228"/>
      <c r="BQ180" s="210"/>
      <c r="BR180" s="210"/>
      <c r="BS180" s="210"/>
      <c r="BT180" s="210"/>
      <c r="BU180" s="210"/>
      <c r="BV180" s="210"/>
      <c r="BW180" s="210"/>
      <c r="BX180" s="229"/>
      <c r="BY180" s="61"/>
      <c r="BZ180" s="61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</row>
    <row r="181" spans="1:156" ht="11.25" customHeight="1" thickBot="1">
      <c r="A181" s="61"/>
      <c r="B181" s="92"/>
      <c r="C181" s="92"/>
      <c r="D181" s="337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11"/>
      <c r="AU181" s="286"/>
      <c r="AV181" s="286"/>
      <c r="AW181" s="286"/>
      <c r="AX181" s="286"/>
      <c r="AY181" s="286"/>
      <c r="AZ181" s="286"/>
      <c r="BA181" s="286"/>
      <c r="BB181" s="286"/>
      <c r="BC181" s="211"/>
      <c r="BD181" s="212"/>
      <c r="BE181" s="212"/>
      <c r="BF181" s="212"/>
      <c r="BG181" s="212"/>
      <c r="BH181" s="212"/>
      <c r="BI181" s="212"/>
      <c r="BJ181" s="212"/>
      <c r="BK181" s="212"/>
      <c r="BL181" s="213"/>
      <c r="BM181" s="213"/>
      <c r="BN181" s="213"/>
      <c r="BO181" s="213"/>
      <c r="BP181" s="230"/>
      <c r="BQ181" s="213"/>
      <c r="BR181" s="213"/>
      <c r="BS181" s="213"/>
      <c r="BT181" s="213"/>
      <c r="BU181" s="213"/>
      <c r="BV181" s="213"/>
      <c r="BW181" s="213"/>
      <c r="BX181" s="231"/>
      <c r="BY181" s="61"/>
      <c r="BZ181" s="61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</row>
    <row r="182" spans="1:156" ht="11.25" customHeight="1">
      <c r="A182" s="61"/>
      <c r="B182" s="92"/>
      <c r="C182" s="92"/>
      <c r="D182" s="312" t="s">
        <v>71</v>
      </c>
      <c r="E182" s="313"/>
      <c r="F182" s="313"/>
      <c r="G182" s="314"/>
      <c r="H182" s="314"/>
      <c r="I182" s="314"/>
      <c r="J182" s="315" t="s">
        <v>78</v>
      </c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9" t="s">
        <v>77</v>
      </c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1"/>
      <c r="AI182" s="324" t="str">
        <f>IF(AI80="","",AI80)</f>
        <v/>
      </c>
      <c r="AJ182" s="324"/>
      <c r="AK182" s="324"/>
      <c r="AL182" s="324"/>
      <c r="AM182" s="325"/>
      <c r="AN182" s="325"/>
      <c r="AO182" s="325"/>
      <c r="AP182" s="325"/>
      <c r="AQ182" s="326"/>
      <c r="AR182" s="326"/>
      <c r="AS182" s="326"/>
      <c r="AT182" s="326"/>
      <c r="AU182" s="330" t="str">
        <f>IF(AU80="","",AU80)</f>
        <v/>
      </c>
      <c r="AV182" s="330"/>
      <c r="AW182" s="330"/>
      <c r="AX182" s="330"/>
      <c r="AY182" s="330"/>
      <c r="AZ182" s="330"/>
      <c r="BA182" s="331"/>
      <c r="BB182" s="331"/>
      <c r="BC182" s="214" t="str">
        <f>IF(BC80="","",BC80)</f>
        <v/>
      </c>
      <c r="BD182" s="215"/>
      <c r="BE182" s="216"/>
      <c r="BF182" s="216"/>
      <c r="BG182" s="216"/>
      <c r="BH182" s="216"/>
      <c r="BI182" s="216"/>
      <c r="BJ182" s="216"/>
      <c r="BK182" s="216"/>
      <c r="BL182" s="210"/>
      <c r="BM182" s="210"/>
      <c r="BN182" s="210"/>
      <c r="BO182" s="210"/>
      <c r="BP182" s="232"/>
      <c r="BQ182" s="210"/>
      <c r="BR182" s="210"/>
      <c r="BS182" s="210"/>
      <c r="BT182" s="210"/>
      <c r="BU182" s="210"/>
      <c r="BV182" s="210"/>
      <c r="BW182" s="210"/>
      <c r="BX182" s="229"/>
      <c r="BY182" s="61"/>
      <c r="BZ182" s="61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</row>
    <row r="183" spans="1:156" ht="11.25" customHeight="1">
      <c r="A183" s="61"/>
      <c r="B183" s="92"/>
      <c r="C183" s="92"/>
      <c r="D183" s="261"/>
      <c r="E183" s="262"/>
      <c r="F183" s="262"/>
      <c r="G183" s="263"/>
      <c r="H183" s="263"/>
      <c r="I183" s="263"/>
      <c r="J183" s="317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3"/>
      <c r="AI183" s="327"/>
      <c r="AJ183" s="327"/>
      <c r="AK183" s="327"/>
      <c r="AL183" s="327"/>
      <c r="AM183" s="328"/>
      <c r="AN183" s="328"/>
      <c r="AO183" s="328"/>
      <c r="AP183" s="328"/>
      <c r="AQ183" s="329"/>
      <c r="AR183" s="329"/>
      <c r="AS183" s="329"/>
      <c r="AT183" s="329"/>
      <c r="AU183" s="332"/>
      <c r="AV183" s="332"/>
      <c r="AW183" s="332"/>
      <c r="AX183" s="332"/>
      <c r="AY183" s="332"/>
      <c r="AZ183" s="332"/>
      <c r="BA183" s="333"/>
      <c r="BB183" s="333"/>
      <c r="BC183" s="217"/>
      <c r="BD183" s="218"/>
      <c r="BE183" s="219"/>
      <c r="BF183" s="219"/>
      <c r="BG183" s="219"/>
      <c r="BH183" s="219"/>
      <c r="BI183" s="219"/>
      <c r="BJ183" s="219"/>
      <c r="BK183" s="219"/>
      <c r="BL183" s="220"/>
      <c r="BM183" s="220"/>
      <c r="BN183" s="220"/>
      <c r="BO183" s="220"/>
      <c r="BP183" s="233"/>
      <c r="BQ183" s="220"/>
      <c r="BR183" s="220"/>
      <c r="BS183" s="220"/>
      <c r="BT183" s="220"/>
      <c r="BU183" s="220"/>
      <c r="BV183" s="220"/>
      <c r="BW183" s="220"/>
      <c r="BX183" s="234"/>
      <c r="BY183" s="61"/>
      <c r="BZ183" s="61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</row>
    <row r="184" spans="1:156" ht="11.25" customHeight="1">
      <c r="A184" s="61"/>
      <c r="B184" s="92"/>
      <c r="C184" s="92"/>
      <c r="D184" s="261" t="s">
        <v>73</v>
      </c>
      <c r="E184" s="262"/>
      <c r="F184" s="262"/>
      <c r="G184" s="263"/>
      <c r="H184" s="263"/>
      <c r="I184" s="263"/>
      <c r="J184" s="264" t="s">
        <v>79</v>
      </c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7" t="s">
        <v>77</v>
      </c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9"/>
      <c r="AI184" s="191" t="str">
        <f>IF(AI82="","",AI82)</f>
        <v/>
      </c>
      <c r="AJ184" s="191"/>
      <c r="AK184" s="191"/>
      <c r="AL184" s="191"/>
      <c r="AM184" s="192"/>
      <c r="AN184" s="192"/>
      <c r="AO184" s="192"/>
      <c r="AP184" s="192"/>
      <c r="AQ184" s="193"/>
      <c r="AR184" s="193"/>
      <c r="AS184" s="193"/>
      <c r="AT184" s="193"/>
      <c r="AU184" s="147" t="str">
        <f>IF(AU82="","",AU82)</f>
        <v/>
      </c>
      <c r="AV184" s="147"/>
      <c r="AW184" s="147"/>
      <c r="AX184" s="147"/>
      <c r="AY184" s="147"/>
      <c r="AZ184" s="147"/>
      <c r="BA184" s="148"/>
      <c r="BB184" s="148"/>
      <c r="BC184" s="221" t="str">
        <f>IF(BC82="","",BC82)</f>
        <v/>
      </c>
      <c r="BD184" s="222"/>
      <c r="BE184" s="223"/>
      <c r="BF184" s="223"/>
      <c r="BG184" s="223"/>
      <c r="BH184" s="223"/>
      <c r="BI184" s="223"/>
      <c r="BJ184" s="223"/>
      <c r="BK184" s="223"/>
      <c r="BL184" s="224"/>
      <c r="BM184" s="224"/>
      <c r="BN184" s="224"/>
      <c r="BO184" s="224"/>
      <c r="BP184" s="235"/>
      <c r="BQ184" s="224"/>
      <c r="BR184" s="224"/>
      <c r="BS184" s="224"/>
      <c r="BT184" s="224"/>
      <c r="BU184" s="224"/>
      <c r="BV184" s="224"/>
      <c r="BW184" s="224"/>
      <c r="BX184" s="236"/>
      <c r="BY184" s="61"/>
      <c r="BZ184" s="61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</row>
    <row r="185" spans="1:156" ht="11.25" customHeight="1">
      <c r="A185" s="61"/>
      <c r="B185" s="92"/>
      <c r="C185" s="92"/>
      <c r="D185" s="334"/>
      <c r="E185" s="335"/>
      <c r="F185" s="335"/>
      <c r="G185" s="336"/>
      <c r="H185" s="336"/>
      <c r="I185" s="336"/>
      <c r="J185" s="266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8"/>
      <c r="X185" s="268"/>
      <c r="Y185" s="268"/>
      <c r="Z185" s="268"/>
      <c r="AA185" s="268"/>
      <c r="AB185" s="268"/>
      <c r="AC185" s="268"/>
      <c r="AD185" s="268"/>
      <c r="AE185" s="268"/>
      <c r="AF185" s="268"/>
      <c r="AG185" s="268"/>
      <c r="AH185" s="269"/>
      <c r="AI185" s="191"/>
      <c r="AJ185" s="191"/>
      <c r="AK185" s="191"/>
      <c r="AL185" s="191"/>
      <c r="AM185" s="192"/>
      <c r="AN185" s="192"/>
      <c r="AO185" s="192"/>
      <c r="AP185" s="192"/>
      <c r="AQ185" s="193"/>
      <c r="AR185" s="193"/>
      <c r="AS185" s="193"/>
      <c r="AT185" s="193"/>
      <c r="AU185" s="147"/>
      <c r="AV185" s="147"/>
      <c r="AW185" s="147"/>
      <c r="AX185" s="147"/>
      <c r="AY185" s="147"/>
      <c r="AZ185" s="147"/>
      <c r="BA185" s="148"/>
      <c r="BB185" s="148"/>
      <c r="BC185" s="217"/>
      <c r="BD185" s="218"/>
      <c r="BE185" s="219"/>
      <c r="BF185" s="219"/>
      <c r="BG185" s="219"/>
      <c r="BH185" s="219"/>
      <c r="BI185" s="219"/>
      <c r="BJ185" s="219"/>
      <c r="BK185" s="219"/>
      <c r="BL185" s="220"/>
      <c r="BM185" s="220"/>
      <c r="BN185" s="220"/>
      <c r="BO185" s="220"/>
      <c r="BP185" s="233"/>
      <c r="BQ185" s="220"/>
      <c r="BR185" s="220"/>
      <c r="BS185" s="220"/>
      <c r="BT185" s="220"/>
      <c r="BU185" s="220"/>
      <c r="BV185" s="220"/>
      <c r="BW185" s="220"/>
      <c r="BX185" s="234"/>
      <c r="BY185" s="61"/>
      <c r="BZ185" s="61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</row>
    <row r="186" spans="1:156" ht="11.25" customHeight="1">
      <c r="A186" s="61"/>
      <c r="B186" s="92"/>
      <c r="C186" s="92"/>
      <c r="D186" s="261" t="s">
        <v>75</v>
      </c>
      <c r="E186" s="262"/>
      <c r="F186" s="262"/>
      <c r="G186" s="263"/>
      <c r="H186" s="263"/>
      <c r="I186" s="263"/>
      <c r="J186" s="264" t="s">
        <v>80</v>
      </c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7" t="s">
        <v>77</v>
      </c>
      <c r="X186" s="268"/>
      <c r="Y186" s="268"/>
      <c r="Z186" s="268"/>
      <c r="AA186" s="268"/>
      <c r="AB186" s="268"/>
      <c r="AC186" s="268"/>
      <c r="AD186" s="268"/>
      <c r="AE186" s="268"/>
      <c r="AF186" s="268"/>
      <c r="AG186" s="268"/>
      <c r="AH186" s="269"/>
      <c r="AI186" s="191" t="str">
        <f t="shared" ref="AI186" si="26">IF(AI84="","",AI84)</f>
        <v/>
      </c>
      <c r="AJ186" s="191"/>
      <c r="AK186" s="191"/>
      <c r="AL186" s="191"/>
      <c r="AM186" s="192"/>
      <c r="AN186" s="192"/>
      <c r="AO186" s="192"/>
      <c r="AP186" s="192"/>
      <c r="AQ186" s="193"/>
      <c r="AR186" s="193"/>
      <c r="AS186" s="193"/>
      <c r="AT186" s="193"/>
      <c r="AU186" s="147" t="str">
        <f t="shared" ref="AU186" si="27">IF(AU84="","",AU84)</f>
        <v/>
      </c>
      <c r="AV186" s="147"/>
      <c r="AW186" s="147"/>
      <c r="AX186" s="147"/>
      <c r="AY186" s="147"/>
      <c r="AZ186" s="147"/>
      <c r="BA186" s="148"/>
      <c r="BB186" s="148"/>
      <c r="BC186" s="221" t="str">
        <f t="shared" ref="BC186" si="28">IF(BC84="","",BC84)</f>
        <v/>
      </c>
      <c r="BD186" s="222"/>
      <c r="BE186" s="223"/>
      <c r="BF186" s="223"/>
      <c r="BG186" s="223"/>
      <c r="BH186" s="223"/>
      <c r="BI186" s="223"/>
      <c r="BJ186" s="223"/>
      <c r="BK186" s="223"/>
      <c r="BL186" s="224"/>
      <c r="BM186" s="224"/>
      <c r="BN186" s="224"/>
      <c r="BO186" s="224"/>
      <c r="BP186" s="235"/>
      <c r="BQ186" s="224"/>
      <c r="BR186" s="224"/>
      <c r="BS186" s="224"/>
      <c r="BT186" s="224"/>
      <c r="BU186" s="224"/>
      <c r="BV186" s="224"/>
      <c r="BW186" s="224"/>
      <c r="BX186" s="236"/>
      <c r="BY186" s="61"/>
      <c r="BZ186" s="61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</row>
    <row r="187" spans="1:156" ht="11.25" customHeight="1">
      <c r="A187" s="61"/>
      <c r="B187" s="92"/>
      <c r="C187" s="92"/>
      <c r="D187" s="261"/>
      <c r="E187" s="262"/>
      <c r="F187" s="262"/>
      <c r="G187" s="263"/>
      <c r="H187" s="263"/>
      <c r="I187" s="263"/>
      <c r="J187" s="266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9"/>
      <c r="AI187" s="191"/>
      <c r="AJ187" s="191"/>
      <c r="AK187" s="191"/>
      <c r="AL187" s="191"/>
      <c r="AM187" s="192"/>
      <c r="AN187" s="192"/>
      <c r="AO187" s="192"/>
      <c r="AP187" s="192"/>
      <c r="AQ187" s="193"/>
      <c r="AR187" s="193"/>
      <c r="AS187" s="193"/>
      <c r="AT187" s="193"/>
      <c r="AU187" s="147"/>
      <c r="AV187" s="147"/>
      <c r="AW187" s="147"/>
      <c r="AX187" s="147"/>
      <c r="AY187" s="147"/>
      <c r="AZ187" s="147"/>
      <c r="BA187" s="148"/>
      <c r="BB187" s="148"/>
      <c r="BC187" s="217"/>
      <c r="BD187" s="218"/>
      <c r="BE187" s="219"/>
      <c r="BF187" s="219"/>
      <c r="BG187" s="219"/>
      <c r="BH187" s="219"/>
      <c r="BI187" s="219"/>
      <c r="BJ187" s="219"/>
      <c r="BK187" s="219"/>
      <c r="BL187" s="220"/>
      <c r="BM187" s="220"/>
      <c r="BN187" s="220"/>
      <c r="BO187" s="220"/>
      <c r="BP187" s="233"/>
      <c r="BQ187" s="220"/>
      <c r="BR187" s="220"/>
      <c r="BS187" s="220"/>
      <c r="BT187" s="220"/>
      <c r="BU187" s="220"/>
      <c r="BV187" s="220"/>
      <c r="BW187" s="220"/>
      <c r="BX187" s="234"/>
      <c r="BY187" s="61"/>
      <c r="BZ187" s="61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</row>
    <row r="188" spans="1:156" ht="11.25" customHeight="1">
      <c r="A188" s="61"/>
      <c r="B188" s="61"/>
      <c r="C188" s="61"/>
      <c r="D188" s="261" t="s">
        <v>76</v>
      </c>
      <c r="E188" s="262"/>
      <c r="F188" s="262"/>
      <c r="G188" s="263"/>
      <c r="H188" s="263"/>
      <c r="I188" s="263"/>
      <c r="J188" s="264" t="s">
        <v>81</v>
      </c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7" t="s">
        <v>77</v>
      </c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9"/>
      <c r="AI188" s="191" t="str">
        <f t="shared" ref="AI188" si="29">IF(AI86="","",AI86)</f>
        <v/>
      </c>
      <c r="AJ188" s="191"/>
      <c r="AK188" s="191"/>
      <c r="AL188" s="191"/>
      <c r="AM188" s="192"/>
      <c r="AN188" s="192"/>
      <c r="AO188" s="192"/>
      <c r="AP188" s="192"/>
      <c r="AQ188" s="193"/>
      <c r="AR188" s="193"/>
      <c r="AS188" s="193"/>
      <c r="AT188" s="193"/>
      <c r="AU188" s="147" t="str">
        <f t="shared" ref="AU188" si="30">IF(AU86="","",AU86)</f>
        <v/>
      </c>
      <c r="AV188" s="147"/>
      <c r="AW188" s="147"/>
      <c r="AX188" s="147"/>
      <c r="AY188" s="147"/>
      <c r="AZ188" s="147"/>
      <c r="BA188" s="148"/>
      <c r="BB188" s="148"/>
      <c r="BC188" s="221" t="str">
        <f t="shared" ref="BC188" si="31">IF(BC86="","",BC86)</f>
        <v/>
      </c>
      <c r="BD188" s="222"/>
      <c r="BE188" s="223"/>
      <c r="BF188" s="223"/>
      <c r="BG188" s="223"/>
      <c r="BH188" s="223"/>
      <c r="BI188" s="223"/>
      <c r="BJ188" s="223"/>
      <c r="BK188" s="223"/>
      <c r="BL188" s="224"/>
      <c r="BM188" s="224"/>
      <c r="BN188" s="224"/>
      <c r="BO188" s="224"/>
      <c r="BP188" s="235"/>
      <c r="BQ188" s="224"/>
      <c r="BR188" s="224"/>
      <c r="BS188" s="224"/>
      <c r="BT188" s="224"/>
      <c r="BU188" s="224"/>
      <c r="BV188" s="224"/>
      <c r="BW188" s="224"/>
      <c r="BX188" s="236"/>
      <c r="BY188" s="61"/>
      <c r="BZ188" s="61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</row>
    <row r="189" spans="1:156" ht="11.25" customHeight="1" thickBot="1">
      <c r="A189" s="61"/>
      <c r="B189" s="61"/>
      <c r="C189" s="61"/>
      <c r="D189" s="270"/>
      <c r="E189" s="271"/>
      <c r="F189" s="271"/>
      <c r="G189" s="272"/>
      <c r="H189" s="272"/>
      <c r="I189" s="272"/>
      <c r="J189" s="273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6"/>
      <c r="AI189" s="277"/>
      <c r="AJ189" s="277"/>
      <c r="AK189" s="277"/>
      <c r="AL189" s="277"/>
      <c r="AM189" s="278"/>
      <c r="AN189" s="278"/>
      <c r="AO189" s="278"/>
      <c r="AP189" s="278"/>
      <c r="AQ189" s="279"/>
      <c r="AR189" s="279"/>
      <c r="AS189" s="279"/>
      <c r="AT189" s="279"/>
      <c r="AU189" s="149"/>
      <c r="AV189" s="149"/>
      <c r="AW189" s="149"/>
      <c r="AX189" s="149"/>
      <c r="AY189" s="149"/>
      <c r="AZ189" s="149"/>
      <c r="BA189" s="150"/>
      <c r="BB189" s="150"/>
      <c r="BC189" s="225"/>
      <c r="BD189" s="226"/>
      <c r="BE189" s="227"/>
      <c r="BF189" s="227"/>
      <c r="BG189" s="227"/>
      <c r="BH189" s="227"/>
      <c r="BI189" s="227"/>
      <c r="BJ189" s="227"/>
      <c r="BK189" s="227"/>
      <c r="BL189" s="213"/>
      <c r="BM189" s="213"/>
      <c r="BN189" s="213"/>
      <c r="BO189" s="213"/>
      <c r="BP189" s="230"/>
      <c r="BQ189" s="213"/>
      <c r="BR189" s="213"/>
      <c r="BS189" s="213"/>
      <c r="BT189" s="213"/>
      <c r="BU189" s="213"/>
      <c r="BV189" s="213"/>
      <c r="BW189" s="213"/>
      <c r="BX189" s="231"/>
      <c r="BY189" s="61"/>
      <c r="BZ189" s="61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</row>
    <row r="190" spans="1:156" ht="11.25" customHeight="1">
      <c r="A190" s="61"/>
      <c r="B190" s="61"/>
      <c r="C190" s="61"/>
      <c r="D190" s="61"/>
      <c r="E190" s="61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280" t="s">
        <v>82</v>
      </c>
      <c r="AJ190" s="281"/>
      <c r="AK190" s="281"/>
      <c r="AL190" s="281"/>
      <c r="AM190" s="281"/>
      <c r="AN190" s="281"/>
      <c r="AO190" s="281"/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1"/>
      <c r="BC190" s="308" t="str">
        <f>IF(BC88="","",BC88)</f>
        <v/>
      </c>
      <c r="BD190" s="309"/>
      <c r="BE190" s="310"/>
      <c r="BF190" s="310"/>
      <c r="BG190" s="310"/>
      <c r="BH190" s="310"/>
      <c r="BI190" s="310"/>
      <c r="BJ190" s="310"/>
      <c r="BK190" s="310"/>
      <c r="BL190" s="210"/>
      <c r="BM190" s="210"/>
      <c r="BN190" s="210"/>
      <c r="BO190" s="210"/>
      <c r="BP190" s="232"/>
      <c r="BQ190" s="210"/>
      <c r="BR190" s="210"/>
      <c r="BS190" s="210"/>
      <c r="BT190" s="210"/>
      <c r="BU190" s="210"/>
      <c r="BV190" s="210"/>
      <c r="BW190" s="210"/>
      <c r="BX190" s="229"/>
      <c r="BY190" s="61"/>
      <c r="BZ190" s="61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</row>
    <row r="191" spans="1:156" ht="11.25" customHeight="1" thickBot="1">
      <c r="A191" s="61"/>
      <c r="B191" s="61"/>
      <c r="C191" s="61"/>
      <c r="D191" s="252"/>
      <c r="E191" s="252"/>
      <c r="F191" s="252"/>
      <c r="G191" s="252"/>
      <c r="H191" s="252"/>
      <c r="I191" s="252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282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159"/>
      <c r="BD191" s="160"/>
      <c r="BE191" s="161"/>
      <c r="BF191" s="161"/>
      <c r="BG191" s="161"/>
      <c r="BH191" s="161"/>
      <c r="BI191" s="161"/>
      <c r="BJ191" s="161"/>
      <c r="BK191" s="161"/>
      <c r="BL191" s="213"/>
      <c r="BM191" s="213"/>
      <c r="BN191" s="213"/>
      <c r="BO191" s="213"/>
      <c r="BP191" s="230"/>
      <c r="BQ191" s="213"/>
      <c r="BR191" s="213"/>
      <c r="BS191" s="213"/>
      <c r="BT191" s="213"/>
      <c r="BU191" s="213"/>
      <c r="BV191" s="213"/>
      <c r="BW191" s="213"/>
      <c r="BX191" s="231"/>
      <c r="BY191" s="61"/>
      <c r="BZ191" s="61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</row>
    <row r="192" spans="1:156" ht="11.25" customHeight="1" thickBot="1">
      <c r="A192" s="61"/>
      <c r="B192" s="61"/>
      <c r="C192" s="61"/>
      <c r="D192" s="63"/>
      <c r="E192" s="63"/>
      <c r="F192" s="63"/>
      <c r="G192" s="63"/>
      <c r="H192" s="63"/>
      <c r="I192" s="63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3"/>
      <c r="BD192" s="93"/>
      <c r="BE192" s="96"/>
      <c r="BF192" s="96"/>
      <c r="BG192" s="96"/>
      <c r="BH192" s="96"/>
      <c r="BI192" s="96"/>
      <c r="BJ192" s="96"/>
      <c r="BK192" s="96"/>
      <c r="BL192" s="98"/>
      <c r="BM192" s="98"/>
      <c r="BN192" s="98"/>
      <c r="BO192" s="98"/>
      <c r="BP192" s="94"/>
      <c r="BQ192" s="94"/>
      <c r="BR192" s="94"/>
      <c r="BS192" s="94"/>
      <c r="BT192" s="94"/>
      <c r="BU192" s="94"/>
      <c r="BV192" s="94"/>
      <c r="BW192" s="94"/>
      <c r="BX192" s="94"/>
      <c r="BY192" s="61"/>
      <c r="BZ192" s="61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</row>
    <row r="193" spans="1:156" ht="9.75" customHeight="1">
      <c r="A193" s="61"/>
      <c r="B193" s="61"/>
      <c r="C193" s="61"/>
      <c r="D193" s="258" t="s">
        <v>46</v>
      </c>
      <c r="E193" s="238"/>
      <c r="F193" s="238"/>
      <c r="G193" s="238"/>
      <c r="H193" s="238"/>
      <c r="I193" s="239"/>
      <c r="J193" s="237"/>
      <c r="K193" s="238"/>
      <c r="L193" s="238"/>
      <c r="M193" s="238"/>
      <c r="N193" s="238"/>
      <c r="O193" s="239"/>
      <c r="P193" s="237"/>
      <c r="Q193" s="238"/>
      <c r="R193" s="238"/>
      <c r="S193" s="238"/>
      <c r="T193" s="238"/>
      <c r="U193" s="239"/>
      <c r="V193" s="237"/>
      <c r="W193" s="238"/>
      <c r="X193" s="238"/>
      <c r="Y193" s="238"/>
      <c r="Z193" s="238"/>
      <c r="AA193" s="239"/>
      <c r="AB193" s="237"/>
      <c r="AC193" s="238"/>
      <c r="AD193" s="238"/>
      <c r="AE193" s="238"/>
      <c r="AF193" s="238"/>
      <c r="AG193" s="239"/>
      <c r="AH193" s="237" t="s">
        <v>47</v>
      </c>
      <c r="AI193" s="238"/>
      <c r="AJ193" s="238"/>
      <c r="AK193" s="238"/>
      <c r="AL193" s="238"/>
      <c r="AM193" s="246"/>
      <c r="AN193" s="61"/>
      <c r="AO193" s="61"/>
      <c r="AP193" s="61"/>
      <c r="AQ193" s="61"/>
      <c r="AR193" s="61"/>
      <c r="AS193" s="61"/>
      <c r="AT193" s="61"/>
      <c r="AU193" s="115" t="s">
        <v>59</v>
      </c>
      <c r="AV193" s="116"/>
      <c r="AW193" s="117"/>
      <c r="AX193" s="117"/>
      <c r="AY193" s="117"/>
      <c r="AZ193" s="117"/>
      <c r="BA193" s="117"/>
      <c r="BB193" s="117"/>
      <c r="BC193" s="117"/>
      <c r="BD193" s="118"/>
      <c r="BE193" s="125"/>
      <c r="BF193" s="126"/>
      <c r="BG193" s="127"/>
      <c r="BH193" s="128"/>
      <c r="BI193" s="127" t="s">
        <v>5</v>
      </c>
      <c r="BJ193" s="129"/>
      <c r="BK193" s="130"/>
      <c r="BL193" s="128"/>
      <c r="BM193" s="127"/>
      <c r="BN193" s="128"/>
      <c r="BO193" s="127" t="s">
        <v>6</v>
      </c>
      <c r="BP193" s="131"/>
      <c r="BQ193" s="132"/>
      <c r="BR193" s="128"/>
      <c r="BS193" s="127"/>
      <c r="BT193" s="128"/>
      <c r="BU193" s="127" t="s">
        <v>4</v>
      </c>
      <c r="BV193" s="128"/>
      <c r="BW193" s="198"/>
      <c r="BX193" s="199"/>
      <c r="BY193" s="61"/>
      <c r="BZ193" s="61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</row>
    <row r="194" spans="1:156" ht="9.75" customHeight="1">
      <c r="A194" s="61"/>
      <c r="B194" s="61"/>
      <c r="C194" s="61"/>
      <c r="D194" s="259"/>
      <c r="E194" s="241"/>
      <c r="F194" s="241"/>
      <c r="G194" s="241"/>
      <c r="H194" s="241"/>
      <c r="I194" s="242"/>
      <c r="J194" s="240"/>
      <c r="K194" s="241"/>
      <c r="L194" s="241"/>
      <c r="M194" s="241"/>
      <c r="N194" s="241"/>
      <c r="O194" s="242"/>
      <c r="P194" s="240"/>
      <c r="Q194" s="241"/>
      <c r="R194" s="241"/>
      <c r="S194" s="241"/>
      <c r="T194" s="241"/>
      <c r="U194" s="242"/>
      <c r="V194" s="240"/>
      <c r="W194" s="241"/>
      <c r="X194" s="241"/>
      <c r="Y194" s="241"/>
      <c r="Z194" s="241"/>
      <c r="AA194" s="242"/>
      <c r="AB194" s="240"/>
      <c r="AC194" s="241"/>
      <c r="AD194" s="241"/>
      <c r="AE194" s="241"/>
      <c r="AF194" s="241"/>
      <c r="AG194" s="242"/>
      <c r="AH194" s="240"/>
      <c r="AI194" s="241"/>
      <c r="AJ194" s="241"/>
      <c r="AK194" s="241"/>
      <c r="AL194" s="241"/>
      <c r="AM194" s="247"/>
      <c r="AN194" s="61"/>
      <c r="AO194" s="61"/>
      <c r="AP194" s="61"/>
      <c r="AQ194" s="61"/>
      <c r="AR194" s="61"/>
      <c r="AS194" s="61"/>
      <c r="AT194" s="61"/>
      <c r="AU194" s="119"/>
      <c r="AV194" s="120"/>
      <c r="AW194" s="120"/>
      <c r="AX194" s="120"/>
      <c r="AY194" s="120"/>
      <c r="AZ194" s="120"/>
      <c r="BA194" s="120"/>
      <c r="BB194" s="120"/>
      <c r="BC194" s="120"/>
      <c r="BD194" s="121"/>
      <c r="BE194" s="194"/>
      <c r="BF194" s="195"/>
      <c r="BG194" s="363"/>
      <c r="BH194" s="363"/>
      <c r="BI194" s="363"/>
      <c r="BJ194" s="365"/>
      <c r="BK194" s="367"/>
      <c r="BL194" s="363"/>
      <c r="BM194" s="363"/>
      <c r="BN194" s="363"/>
      <c r="BO194" s="363"/>
      <c r="BP194" s="369"/>
      <c r="BQ194" s="371"/>
      <c r="BR194" s="363"/>
      <c r="BS194" s="363"/>
      <c r="BT194" s="363"/>
      <c r="BU194" s="363"/>
      <c r="BV194" s="363"/>
      <c r="BW194" s="373" t="s">
        <v>14</v>
      </c>
      <c r="BX194" s="374"/>
      <c r="BY194" s="61"/>
      <c r="BZ194" s="61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</row>
    <row r="195" spans="1:156" ht="9.75" customHeight="1">
      <c r="A195" s="61"/>
      <c r="B195" s="61"/>
      <c r="C195" s="61"/>
      <c r="D195" s="260"/>
      <c r="E195" s="244"/>
      <c r="F195" s="244"/>
      <c r="G195" s="244"/>
      <c r="H195" s="244"/>
      <c r="I195" s="245"/>
      <c r="J195" s="243"/>
      <c r="K195" s="244"/>
      <c r="L195" s="244"/>
      <c r="M195" s="244"/>
      <c r="N195" s="244"/>
      <c r="O195" s="245"/>
      <c r="P195" s="243"/>
      <c r="Q195" s="244"/>
      <c r="R195" s="244"/>
      <c r="S195" s="244"/>
      <c r="T195" s="244"/>
      <c r="U195" s="245"/>
      <c r="V195" s="243"/>
      <c r="W195" s="244"/>
      <c r="X195" s="244"/>
      <c r="Y195" s="244"/>
      <c r="Z195" s="244"/>
      <c r="AA195" s="245"/>
      <c r="AB195" s="243"/>
      <c r="AC195" s="244"/>
      <c r="AD195" s="244"/>
      <c r="AE195" s="244"/>
      <c r="AF195" s="244"/>
      <c r="AG195" s="245"/>
      <c r="AH195" s="243"/>
      <c r="AI195" s="244"/>
      <c r="AJ195" s="244"/>
      <c r="AK195" s="244"/>
      <c r="AL195" s="244"/>
      <c r="AM195" s="248"/>
      <c r="AN195" s="61"/>
      <c r="AO195" s="61"/>
      <c r="AP195" s="61"/>
      <c r="AQ195" s="61"/>
      <c r="AR195" s="61"/>
      <c r="AS195" s="61"/>
      <c r="AT195" s="61"/>
      <c r="AU195" s="122"/>
      <c r="AV195" s="123"/>
      <c r="AW195" s="123"/>
      <c r="AX195" s="123"/>
      <c r="AY195" s="123"/>
      <c r="AZ195" s="123"/>
      <c r="BA195" s="123"/>
      <c r="BB195" s="123"/>
      <c r="BC195" s="123"/>
      <c r="BD195" s="124"/>
      <c r="BE195" s="196"/>
      <c r="BF195" s="197"/>
      <c r="BG195" s="364"/>
      <c r="BH195" s="364"/>
      <c r="BI195" s="364"/>
      <c r="BJ195" s="366"/>
      <c r="BK195" s="368"/>
      <c r="BL195" s="364"/>
      <c r="BM195" s="364"/>
      <c r="BN195" s="364"/>
      <c r="BO195" s="364"/>
      <c r="BP195" s="370"/>
      <c r="BQ195" s="372"/>
      <c r="BR195" s="364"/>
      <c r="BS195" s="364"/>
      <c r="BT195" s="364"/>
      <c r="BU195" s="364"/>
      <c r="BV195" s="364"/>
      <c r="BW195" s="375"/>
      <c r="BX195" s="376"/>
      <c r="BY195" s="61"/>
      <c r="BZ195" s="61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</row>
    <row r="196" spans="1:156" ht="9.75" customHeight="1">
      <c r="A196" s="61"/>
      <c r="B196" s="61"/>
      <c r="C196" s="61"/>
      <c r="D196" s="249"/>
      <c r="E196" s="224"/>
      <c r="F196" s="224"/>
      <c r="G196" s="224"/>
      <c r="H196" s="224"/>
      <c r="I196" s="250"/>
      <c r="J196" s="235"/>
      <c r="K196" s="224"/>
      <c r="L196" s="224"/>
      <c r="M196" s="224"/>
      <c r="N196" s="224"/>
      <c r="O196" s="250"/>
      <c r="P196" s="235"/>
      <c r="Q196" s="224"/>
      <c r="R196" s="224"/>
      <c r="S196" s="224"/>
      <c r="T196" s="224"/>
      <c r="U196" s="250"/>
      <c r="V196" s="235"/>
      <c r="W196" s="224"/>
      <c r="X196" s="224"/>
      <c r="Y196" s="224"/>
      <c r="Z196" s="224"/>
      <c r="AA196" s="250"/>
      <c r="AB196" s="235"/>
      <c r="AC196" s="224"/>
      <c r="AD196" s="224"/>
      <c r="AE196" s="224"/>
      <c r="AF196" s="224"/>
      <c r="AG196" s="250"/>
      <c r="AH196" s="235"/>
      <c r="AI196" s="224"/>
      <c r="AJ196" s="224"/>
      <c r="AK196" s="224"/>
      <c r="AL196" s="224"/>
      <c r="AM196" s="236"/>
      <c r="AN196" s="61"/>
      <c r="AO196" s="61"/>
      <c r="AP196" s="61"/>
      <c r="AQ196" s="61"/>
      <c r="AR196" s="61"/>
      <c r="AS196" s="61"/>
      <c r="AT196" s="61"/>
      <c r="AU196" s="389" t="s">
        <v>57</v>
      </c>
      <c r="AV196" s="390"/>
      <c r="AW196" s="391"/>
      <c r="AX196" s="391"/>
      <c r="AY196" s="391"/>
      <c r="AZ196" s="391"/>
      <c r="BA196" s="392"/>
      <c r="BB196" s="393" t="s">
        <v>41</v>
      </c>
      <c r="BC196" s="380"/>
      <c r="BD196" s="380"/>
      <c r="BE196" s="380"/>
      <c r="BF196" s="377"/>
      <c r="BG196" s="378"/>
      <c r="BH196" s="378"/>
      <c r="BI196" s="380" t="s">
        <v>42</v>
      </c>
      <c r="BJ196" s="380"/>
      <c r="BK196" s="382" t="s">
        <v>43</v>
      </c>
      <c r="BL196" s="380"/>
      <c r="BM196" s="380"/>
      <c r="BN196" s="380"/>
      <c r="BO196" s="377"/>
      <c r="BP196" s="378"/>
      <c r="BQ196" s="378"/>
      <c r="BR196" s="380" t="s">
        <v>42</v>
      </c>
      <c r="BS196" s="380"/>
      <c r="BT196" s="383" t="s">
        <v>44</v>
      </c>
      <c r="BU196" s="377"/>
      <c r="BV196" s="378"/>
      <c r="BW196" s="383" t="s">
        <v>45</v>
      </c>
      <c r="BX196" s="386"/>
      <c r="BY196" s="61"/>
      <c r="BZ196" s="61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</row>
    <row r="197" spans="1:156" ht="9.75" customHeight="1">
      <c r="A197" s="61"/>
      <c r="B197" s="61"/>
      <c r="C197" s="61"/>
      <c r="D197" s="251"/>
      <c r="E197" s="252"/>
      <c r="F197" s="252"/>
      <c r="G197" s="252"/>
      <c r="H197" s="252"/>
      <c r="I197" s="253"/>
      <c r="J197" s="256"/>
      <c r="K197" s="252"/>
      <c r="L197" s="252"/>
      <c r="M197" s="252"/>
      <c r="N197" s="252"/>
      <c r="O197" s="253"/>
      <c r="P197" s="256"/>
      <c r="Q197" s="252"/>
      <c r="R197" s="252"/>
      <c r="S197" s="252"/>
      <c r="T197" s="252"/>
      <c r="U197" s="253"/>
      <c r="V197" s="256"/>
      <c r="W197" s="252"/>
      <c r="X197" s="252"/>
      <c r="Y197" s="252"/>
      <c r="Z197" s="252"/>
      <c r="AA197" s="253"/>
      <c r="AB197" s="256"/>
      <c r="AC197" s="252"/>
      <c r="AD197" s="252"/>
      <c r="AE197" s="252"/>
      <c r="AF197" s="252"/>
      <c r="AG197" s="253"/>
      <c r="AH197" s="256"/>
      <c r="AI197" s="252"/>
      <c r="AJ197" s="252"/>
      <c r="AK197" s="252"/>
      <c r="AL197" s="252"/>
      <c r="AM197" s="257"/>
      <c r="AN197" s="61"/>
      <c r="AO197" s="61"/>
      <c r="AP197" s="61"/>
      <c r="AQ197" s="61"/>
      <c r="AR197" s="61"/>
      <c r="AS197" s="61"/>
      <c r="AT197" s="61"/>
      <c r="AU197" s="119"/>
      <c r="AV197" s="120"/>
      <c r="AW197" s="120"/>
      <c r="AX197" s="120"/>
      <c r="AY197" s="120"/>
      <c r="AZ197" s="120"/>
      <c r="BA197" s="121"/>
      <c r="BB197" s="240"/>
      <c r="BC197" s="241"/>
      <c r="BD197" s="241"/>
      <c r="BE197" s="241"/>
      <c r="BF197" s="379"/>
      <c r="BG197" s="379"/>
      <c r="BH197" s="379"/>
      <c r="BI197" s="241"/>
      <c r="BJ197" s="241"/>
      <c r="BK197" s="241"/>
      <c r="BL197" s="241"/>
      <c r="BM197" s="241"/>
      <c r="BN197" s="241"/>
      <c r="BO197" s="379"/>
      <c r="BP197" s="379"/>
      <c r="BQ197" s="379"/>
      <c r="BR197" s="241"/>
      <c r="BS197" s="241"/>
      <c r="BT197" s="384"/>
      <c r="BU197" s="379"/>
      <c r="BV197" s="379"/>
      <c r="BW197" s="384"/>
      <c r="BX197" s="387"/>
      <c r="BY197" s="61"/>
      <c r="BZ197" s="61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</row>
    <row r="198" spans="1:156" ht="9.75" customHeight="1">
      <c r="A198" s="61"/>
      <c r="B198" s="61"/>
      <c r="C198" s="61"/>
      <c r="D198" s="251"/>
      <c r="E198" s="252"/>
      <c r="F198" s="252"/>
      <c r="G198" s="252"/>
      <c r="H198" s="252"/>
      <c r="I198" s="253"/>
      <c r="J198" s="256"/>
      <c r="K198" s="252"/>
      <c r="L198" s="252"/>
      <c r="M198" s="252"/>
      <c r="N198" s="252"/>
      <c r="O198" s="253"/>
      <c r="P198" s="256"/>
      <c r="Q198" s="252"/>
      <c r="R198" s="252"/>
      <c r="S198" s="252"/>
      <c r="T198" s="252"/>
      <c r="U198" s="253"/>
      <c r="V198" s="256"/>
      <c r="W198" s="252"/>
      <c r="X198" s="252"/>
      <c r="Y198" s="252"/>
      <c r="Z198" s="252"/>
      <c r="AA198" s="253"/>
      <c r="AB198" s="256"/>
      <c r="AC198" s="252"/>
      <c r="AD198" s="252"/>
      <c r="AE198" s="252"/>
      <c r="AF198" s="252"/>
      <c r="AG198" s="253"/>
      <c r="AH198" s="256"/>
      <c r="AI198" s="252"/>
      <c r="AJ198" s="252"/>
      <c r="AK198" s="252"/>
      <c r="AL198" s="252"/>
      <c r="AM198" s="257"/>
      <c r="AN198" s="61"/>
      <c r="AO198" s="61"/>
      <c r="AP198" s="61"/>
      <c r="AQ198" s="61"/>
      <c r="AR198" s="61"/>
      <c r="AS198" s="61"/>
      <c r="AT198" s="61"/>
      <c r="AU198" s="122"/>
      <c r="AV198" s="123"/>
      <c r="AW198" s="123"/>
      <c r="AX198" s="123"/>
      <c r="AY198" s="123"/>
      <c r="AZ198" s="123"/>
      <c r="BA198" s="124"/>
      <c r="BB198" s="394"/>
      <c r="BC198" s="381"/>
      <c r="BD198" s="381"/>
      <c r="BE198" s="381"/>
      <c r="BF198" s="244"/>
      <c r="BG198" s="244"/>
      <c r="BH198" s="244"/>
      <c r="BI198" s="381"/>
      <c r="BJ198" s="381"/>
      <c r="BK198" s="381"/>
      <c r="BL198" s="381"/>
      <c r="BM198" s="381"/>
      <c r="BN198" s="381"/>
      <c r="BO198" s="244"/>
      <c r="BP198" s="244"/>
      <c r="BQ198" s="244"/>
      <c r="BR198" s="381"/>
      <c r="BS198" s="381"/>
      <c r="BT198" s="385"/>
      <c r="BU198" s="244"/>
      <c r="BV198" s="244"/>
      <c r="BW198" s="385"/>
      <c r="BX198" s="388"/>
      <c r="BY198" s="61"/>
      <c r="BZ198" s="61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</row>
    <row r="199" spans="1:156" ht="9.75" customHeight="1">
      <c r="A199" s="61"/>
      <c r="B199" s="61"/>
      <c r="C199" s="61"/>
      <c r="D199" s="251"/>
      <c r="E199" s="252"/>
      <c r="F199" s="252"/>
      <c r="G199" s="252"/>
      <c r="H199" s="252"/>
      <c r="I199" s="253"/>
      <c r="J199" s="256"/>
      <c r="K199" s="252"/>
      <c r="L199" s="252"/>
      <c r="M199" s="252"/>
      <c r="N199" s="252"/>
      <c r="O199" s="253"/>
      <c r="P199" s="256"/>
      <c r="Q199" s="252"/>
      <c r="R199" s="252"/>
      <c r="S199" s="252"/>
      <c r="T199" s="252"/>
      <c r="U199" s="253"/>
      <c r="V199" s="256"/>
      <c r="W199" s="252"/>
      <c r="X199" s="252"/>
      <c r="Y199" s="252"/>
      <c r="Z199" s="252"/>
      <c r="AA199" s="253"/>
      <c r="AB199" s="256"/>
      <c r="AC199" s="252"/>
      <c r="AD199" s="252"/>
      <c r="AE199" s="252"/>
      <c r="AF199" s="252"/>
      <c r="AG199" s="253"/>
      <c r="AH199" s="256"/>
      <c r="AI199" s="252"/>
      <c r="AJ199" s="252"/>
      <c r="AK199" s="252"/>
      <c r="AL199" s="252"/>
      <c r="AM199" s="257"/>
      <c r="AN199" s="61"/>
      <c r="AO199" s="61"/>
      <c r="AP199" s="61"/>
      <c r="AQ199" s="61"/>
      <c r="AR199" s="61"/>
      <c r="AS199" s="61"/>
      <c r="AT199" s="61"/>
      <c r="AU199" s="389" t="s">
        <v>58</v>
      </c>
      <c r="AV199" s="390"/>
      <c r="AW199" s="391"/>
      <c r="AX199" s="391"/>
      <c r="AY199" s="391"/>
      <c r="AZ199" s="391"/>
      <c r="BA199" s="391"/>
      <c r="BB199" s="391"/>
      <c r="BC199" s="391"/>
      <c r="BD199" s="391"/>
      <c r="BE199" s="391"/>
      <c r="BF199" s="391"/>
      <c r="BG199" s="391"/>
      <c r="BH199" s="391"/>
      <c r="BI199" s="391"/>
      <c r="BJ199" s="392"/>
      <c r="BK199" s="138"/>
      <c r="BL199" s="139"/>
      <c r="BM199" s="138"/>
      <c r="BN199" s="139"/>
      <c r="BO199" s="138"/>
      <c r="BP199" s="139"/>
      <c r="BQ199" s="138"/>
      <c r="BR199" s="139"/>
      <c r="BS199" s="138"/>
      <c r="BT199" s="139"/>
      <c r="BU199" s="138"/>
      <c r="BV199" s="139"/>
      <c r="BW199" s="138"/>
      <c r="BX199" s="144"/>
      <c r="BY199" s="61"/>
      <c r="BZ199" s="61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</row>
    <row r="200" spans="1:156" ht="9.75" customHeight="1">
      <c r="A200" s="61"/>
      <c r="B200" s="61"/>
      <c r="C200" s="61"/>
      <c r="D200" s="251"/>
      <c r="E200" s="252"/>
      <c r="F200" s="252"/>
      <c r="G200" s="252"/>
      <c r="H200" s="252"/>
      <c r="I200" s="253"/>
      <c r="J200" s="256"/>
      <c r="K200" s="252"/>
      <c r="L200" s="252"/>
      <c r="M200" s="252"/>
      <c r="N200" s="252"/>
      <c r="O200" s="253"/>
      <c r="P200" s="256"/>
      <c r="Q200" s="252"/>
      <c r="R200" s="252"/>
      <c r="S200" s="252"/>
      <c r="T200" s="252"/>
      <c r="U200" s="253"/>
      <c r="V200" s="256"/>
      <c r="W200" s="252"/>
      <c r="X200" s="252"/>
      <c r="Y200" s="252"/>
      <c r="Z200" s="252"/>
      <c r="AA200" s="253"/>
      <c r="AB200" s="256"/>
      <c r="AC200" s="252"/>
      <c r="AD200" s="252"/>
      <c r="AE200" s="252"/>
      <c r="AF200" s="252"/>
      <c r="AG200" s="253"/>
      <c r="AH200" s="256"/>
      <c r="AI200" s="252"/>
      <c r="AJ200" s="252"/>
      <c r="AK200" s="252"/>
      <c r="AL200" s="252"/>
      <c r="AM200" s="257"/>
      <c r="AN200" s="61"/>
      <c r="AO200" s="61"/>
      <c r="AP200" s="61"/>
      <c r="AQ200" s="61"/>
      <c r="AR200" s="61"/>
      <c r="AS200" s="61"/>
      <c r="AT200" s="61"/>
      <c r="AU200" s="119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1"/>
      <c r="BK200" s="140"/>
      <c r="BL200" s="141"/>
      <c r="BM200" s="140"/>
      <c r="BN200" s="141"/>
      <c r="BO200" s="140"/>
      <c r="BP200" s="141"/>
      <c r="BQ200" s="140"/>
      <c r="BR200" s="141"/>
      <c r="BS200" s="140"/>
      <c r="BT200" s="141"/>
      <c r="BU200" s="140"/>
      <c r="BV200" s="141"/>
      <c r="BW200" s="140"/>
      <c r="BX200" s="145"/>
      <c r="BY200" s="61"/>
      <c r="BZ200" s="61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</row>
    <row r="201" spans="1:156" ht="9.75" customHeight="1" thickBot="1">
      <c r="A201" s="61"/>
      <c r="B201" s="61"/>
      <c r="C201" s="61"/>
      <c r="D201" s="254"/>
      <c r="E201" s="213"/>
      <c r="F201" s="213"/>
      <c r="G201" s="213"/>
      <c r="H201" s="213"/>
      <c r="I201" s="255"/>
      <c r="J201" s="230"/>
      <c r="K201" s="213"/>
      <c r="L201" s="213"/>
      <c r="M201" s="213"/>
      <c r="N201" s="213"/>
      <c r="O201" s="255"/>
      <c r="P201" s="230"/>
      <c r="Q201" s="213"/>
      <c r="R201" s="213"/>
      <c r="S201" s="213"/>
      <c r="T201" s="213"/>
      <c r="U201" s="255"/>
      <c r="V201" s="230"/>
      <c r="W201" s="213"/>
      <c r="X201" s="213"/>
      <c r="Y201" s="213"/>
      <c r="Z201" s="213"/>
      <c r="AA201" s="255"/>
      <c r="AB201" s="230"/>
      <c r="AC201" s="213"/>
      <c r="AD201" s="213"/>
      <c r="AE201" s="213"/>
      <c r="AF201" s="213"/>
      <c r="AG201" s="255"/>
      <c r="AH201" s="230"/>
      <c r="AI201" s="213"/>
      <c r="AJ201" s="213"/>
      <c r="AK201" s="213"/>
      <c r="AL201" s="213"/>
      <c r="AM201" s="231"/>
      <c r="AN201" s="61"/>
      <c r="AO201" s="61"/>
      <c r="AP201" s="61"/>
      <c r="AQ201" s="61"/>
      <c r="AR201" s="61"/>
      <c r="AS201" s="61"/>
      <c r="AT201" s="61"/>
      <c r="AU201" s="395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300"/>
      <c r="BK201" s="142"/>
      <c r="BL201" s="143"/>
      <c r="BM201" s="142"/>
      <c r="BN201" s="143"/>
      <c r="BO201" s="142"/>
      <c r="BP201" s="143"/>
      <c r="BQ201" s="142"/>
      <c r="BR201" s="143"/>
      <c r="BS201" s="142"/>
      <c r="BT201" s="143"/>
      <c r="BU201" s="142"/>
      <c r="BV201" s="143"/>
      <c r="BW201" s="142"/>
      <c r="BX201" s="146"/>
      <c r="BY201" s="61"/>
      <c r="BZ201" s="61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</row>
    <row r="202" spans="1:156" ht="11.2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113" t="s">
        <v>88</v>
      </c>
      <c r="BZ202" s="114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</row>
    <row r="203" spans="1:156" ht="11.2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99"/>
      <c r="BZ203" s="100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</row>
    <row r="204" spans="1:156" ht="11.2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</row>
    <row r="205" spans="1:156" ht="11.2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138" t="s">
        <v>61</v>
      </c>
      <c r="BR205" s="454"/>
      <c r="BS205" s="454"/>
      <c r="BT205" s="454"/>
      <c r="BU205" s="454"/>
      <c r="BV205" s="454"/>
      <c r="BW205" s="455"/>
      <c r="BX205" s="61"/>
      <c r="BY205" s="61"/>
      <c r="BZ205" s="61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</row>
    <row r="206" spans="1:156" ht="11.2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523" t="s">
        <v>39</v>
      </c>
      <c r="AE206" s="523"/>
      <c r="AF206" s="523"/>
      <c r="AG206" s="523"/>
      <c r="AH206" s="523"/>
      <c r="AI206" s="523"/>
      <c r="AJ206" s="523"/>
      <c r="AK206" s="523"/>
      <c r="AL206" s="523"/>
      <c r="AM206" s="523"/>
      <c r="AN206" s="523"/>
      <c r="AO206" s="523"/>
      <c r="AP206" s="523"/>
      <c r="AQ206" s="523"/>
      <c r="AR206" s="523"/>
      <c r="AS206" s="523"/>
      <c r="AT206" s="523"/>
      <c r="AU206" s="523"/>
      <c r="AV206" s="523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456"/>
      <c r="BR206" s="457"/>
      <c r="BS206" s="457"/>
      <c r="BT206" s="457"/>
      <c r="BU206" s="457"/>
      <c r="BV206" s="457"/>
      <c r="BW206" s="458"/>
      <c r="BX206" s="61"/>
      <c r="BY206" s="61"/>
      <c r="BZ206" s="61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</row>
    <row r="207" spans="1:156" ht="11.2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523"/>
      <c r="AN207" s="523"/>
      <c r="AO207" s="523"/>
      <c r="AP207" s="523"/>
      <c r="AQ207" s="523"/>
      <c r="AR207" s="523"/>
      <c r="AS207" s="523"/>
      <c r="AT207" s="523"/>
      <c r="AU207" s="523"/>
      <c r="AV207" s="523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</row>
    <row r="208" spans="1:156" ht="11.25" customHeight="1" thickBo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524"/>
      <c r="AE208" s="524"/>
      <c r="AF208" s="524"/>
      <c r="AG208" s="524"/>
      <c r="AH208" s="524"/>
      <c r="AI208" s="524"/>
      <c r="AJ208" s="524"/>
      <c r="AK208" s="524"/>
      <c r="AL208" s="524"/>
      <c r="AM208" s="524"/>
      <c r="AN208" s="524"/>
      <c r="AO208" s="524"/>
      <c r="AP208" s="524"/>
      <c r="AQ208" s="524"/>
      <c r="AR208" s="524"/>
      <c r="AS208" s="524"/>
      <c r="AT208" s="524"/>
      <c r="AU208" s="524"/>
      <c r="AV208" s="524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</row>
    <row r="209" spans="1:156" ht="11.25" customHeight="1" thickTop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451"/>
      <c r="AE209" s="451"/>
      <c r="AF209" s="525"/>
      <c r="AG209" s="525"/>
      <c r="AH209" s="525"/>
      <c r="AI209" s="525"/>
      <c r="AJ209" s="525"/>
      <c r="AK209" s="525"/>
      <c r="AL209" s="525"/>
      <c r="AM209" s="525"/>
      <c r="AN209" s="525"/>
      <c r="AO209" s="525"/>
      <c r="AP209" s="525"/>
      <c r="AQ209" s="525"/>
      <c r="AR209" s="525"/>
      <c r="AS209" s="525"/>
      <c r="AT209" s="525"/>
      <c r="AU209" s="451"/>
      <c r="AV209" s="451"/>
      <c r="AW209" s="61"/>
      <c r="AX209" s="61"/>
      <c r="AY209" s="61"/>
      <c r="AZ209" s="61"/>
      <c r="BA209" s="61"/>
      <c r="BB209" s="61"/>
      <c r="BC209" s="61"/>
      <c r="BD209" s="61"/>
      <c r="BE209" s="400" t="s">
        <v>95</v>
      </c>
      <c r="BF209" s="400"/>
      <c r="BG209" s="400"/>
      <c r="BH209" s="400"/>
      <c r="BI209" s="400">
        <f>$BI$108</f>
        <v>0</v>
      </c>
      <c r="BJ209" s="400"/>
      <c r="BK209" s="400" t="s">
        <v>96</v>
      </c>
      <c r="BL209" s="400"/>
      <c r="BM209" s="400"/>
      <c r="BN209" s="400">
        <f>$BN108</f>
        <v>0</v>
      </c>
      <c r="BO209" s="400"/>
      <c r="BP209" s="542" t="s">
        <v>97</v>
      </c>
      <c r="BQ209" s="542"/>
      <c r="BR209" s="542"/>
      <c r="BS209" s="400">
        <f>$BS$108</f>
        <v>0</v>
      </c>
      <c r="BT209" s="400"/>
      <c r="BU209" s="542" t="s">
        <v>98</v>
      </c>
      <c r="BV209" s="542"/>
      <c r="BW209" s="542"/>
      <c r="BX209" s="61"/>
      <c r="BY209" s="61"/>
      <c r="BZ209" s="61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</row>
    <row r="210" spans="1:156" ht="11.2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451"/>
      <c r="AE210" s="451"/>
      <c r="AF210" s="451"/>
      <c r="AG210" s="451"/>
      <c r="AH210" s="451"/>
      <c r="AI210" s="451"/>
      <c r="AJ210" s="451"/>
      <c r="AK210" s="451"/>
      <c r="AL210" s="451"/>
      <c r="AM210" s="451"/>
      <c r="AN210" s="451"/>
      <c r="AO210" s="451"/>
      <c r="AP210" s="451"/>
      <c r="AQ210" s="451"/>
      <c r="AR210" s="451"/>
      <c r="AS210" s="451"/>
      <c r="AT210" s="451"/>
      <c r="AU210" s="451"/>
      <c r="AV210" s="451"/>
      <c r="AW210" s="61"/>
      <c r="AX210" s="61"/>
      <c r="AY210" s="61"/>
      <c r="AZ210" s="61"/>
      <c r="BA210" s="61"/>
      <c r="BB210" s="61"/>
      <c r="BC210" s="61"/>
      <c r="BD210" s="61"/>
      <c r="BE210" s="400"/>
      <c r="BF210" s="400"/>
      <c r="BG210" s="400"/>
      <c r="BH210" s="400"/>
      <c r="BI210" s="400"/>
      <c r="BJ210" s="400"/>
      <c r="BK210" s="400"/>
      <c r="BL210" s="400"/>
      <c r="BM210" s="400"/>
      <c r="BN210" s="400"/>
      <c r="BO210" s="400"/>
      <c r="BP210" s="542"/>
      <c r="BQ210" s="542"/>
      <c r="BR210" s="542"/>
      <c r="BS210" s="400"/>
      <c r="BT210" s="400"/>
      <c r="BU210" s="542"/>
      <c r="BV210" s="542"/>
      <c r="BW210" s="542"/>
      <c r="BX210" s="61"/>
      <c r="BY210" s="61"/>
      <c r="BZ210" s="61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</row>
    <row r="211" spans="1:156" ht="11.2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</row>
    <row r="212" spans="1:156" ht="11.25" customHeight="1">
      <c r="A212" s="61"/>
      <c r="B212" s="61"/>
      <c r="C212" s="61"/>
      <c r="D212" s="522" t="s">
        <v>18</v>
      </c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64"/>
      <c r="AJ212" s="64"/>
      <c r="AK212" s="64"/>
      <c r="AL212" s="64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</row>
    <row r="213" spans="1:156" ht="11.25" customHeight="1">
      <c r="A213" s="61"/>
      <c r="B213" s="61"/>
      <c r="C213" s="61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64"/>
      <c r="AJ213" s="64"/>
      <c r="AK213" s="64"/>
      <c r="AL213" s="64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5"/>
      <c r="BX213" s="61"/>
      <c r="BY213" s="61"/>
      <c r="BZ213" s="61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</row>
    <row r="214" spans="1:156" ht="11.25" customHeight="1">
      <c r="A214" s="61"/>
      <c r="B214" s="61"/>
      <c r="C214" s="61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2"/>
      <c r="AD214" s="252"/>
      <c r="AE214" s="252"/>
      <c r="AF214" s="252"/>
      <c r="AG214" s="252"/>
      <c r="AH214" s="252"/>
      <c r="AI214" s="63"/>
      <c r="AJ214" s="63"/>
      <c r="AK214" s="63"/>
      <c r="AL214" s="63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</row>
    <row r="215" spans="1:156" ht="11.25" customHeight="1">
      <c r="A215" s="61"/>
      <c r="B215" s="61"/>
      <c r="C215" s="61"/>
      <c r="D215" s="460" t="s">
        <v>20</v>
      </c>
      <c r="E215" s="460"/>
      <c r="F215" s="460"/>
      <c r="G215" s="460"/>
      <c r="H215" s="460"/>
      <c r="I215" s="460"/>
      <c r="J215" s="460"/>
      <c r="K215" s="61"/>
      <c r="L215" s="519">
        <f>$L$114</f>
        <v>0</v>
      </c>
      <c r="M215" s="494"/>
      <c r="N215" s="494"/>
      <c r="O215" s="494"/>
      <c r="P215" s="494"/>
      <c r="Q215" s="494"/>
      <c r="R215" s="494"/>
      <c r="S215" s="494"/>
      <c r="T215" s="494"/>
      <c r="U215" s="494"/>
      <c r="V215" s="494"/>
      <c r="W215" s="494"/>
      <c r="X215" s="494"/>
      <c r="Y215" s="495"/>
      <c r="Z215" s="517" t="s">
        <v>14</v>
      </c>
      <c r="AA215" s="518"/>
      <c r="AB215" s="536">
        <f>$AB$114</f>
        <v>0</v>
      </c>
      <c r="AC215" s="537"/>
      <c r="AD215" s="537"/>
      <c r="AE215" s="537"/>
      <c r="AF215" s="538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460" t="s">
        <v>15</v>
      </c>
      <c r="AR215" s="511"/>
      <c r="AS215" s="511"/>
      <c r="AT215" s="511"/>
      <c r="AU215" s="511"/>
      <c r="AV215" s="511"/>
      <c r="AW215" s="511"/>
      <c r="AX215" s="66"/>
      <c r="AY215" s="66"/>
      <c r="AZ215" s="516" t="s">
        <v>54</v>
      </c>
      <c r="BA215" s="516"/>
      <c r="BB215" s="400">
        <f>$BB$114</f>
        <v>0</v>
      </c>
      <c r="BC215" s="120"/>
      <c r="BD215" s="120"/>
      <c r="BE215" s="512" t="s">
        <v>14</v>
      </c>
      <c r="BF215" s="513">
        <f>$BF$114</f>
        <v>0</v>
      </c>
      <c r="BG215" s="514"/>
      <c r="BH215" s="514"/>
      <c r="BI215" s="514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1"/>
      <c r="BW215" s="61"/>
      <c r="BX215" s="61"/>
      <c r="BY215" s="61"/>
      <c r="BZ215" s="61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</row>
    <row r="216" spans="1:156" ht="11.25" customHeight="1">
      <c r="A216" s="61"/>
      <c r="B216" s="61"/>
      <c r="C216" s="61"/>
      <c r="D216" s="460"/>
      <c r="E216" s="460"/>
      <c r="F216" s="460"/>
      <c r="G216" s="460"/>
      <c r="H216" s="460"/>
      <c r="I216" s="460"/>
      <c r="J216" s="460"/>
      <c r="K216" s="61"/>
      <c r="L216" s="496"/>
      <c r="M216" s="497"/>
      <c r="N216" s="497"/>
      <c r="O216" s="497"/>
      <c r="P216" s="497"/>
      <c r="Q216" s="497"/>
      <c r="R216" s="497"/>
      <c r="S216" s="497"/>
      <c r="T216" s="497"/>
      <c r="U216" s="497"/>
      <c r="V216" s="497"/>
      <c r="W216" s="497"/>
      <c r="X216" s="497"/>
      <c r="Y216" s="498"/>
      <c r="Z216" s="517"/>
      <c r="AA216" s="518"/>
      <c r="AB216" s="539"/>
      <c r="AC216" s="540"/>
      <c r="AD216" s="540"/>
      <c r="AE216" s="540"/>
      <c r="AF216" s="54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511"/>
      <c r="AR216" s="511"/>
      <c r="AS216" s="511"/>
      <c r="AT216" s="511"/>
      <c r="AU216" s="511"/>
      <c r="AV216" s="511"/>
      <c r="AW216" s="511"/>
      <c r="AX216" s="66"/>
      <c r="AY216" s="66"/>
      <c r="AZ216" s="516"/>
      <c r="BA216" s="516"/>
      <c r="BB216" s="120"/>
      <c r="BC216" s="120"/>
      <c r="BD216" s="120"/>
      <c r="BE216" s="252"/>
      <c r="BF216" s="514"/>
      <c r="BG216" s="514"/>
      <c r="BH216" s="514"/>
      <c r="BI216" s="514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61"/>
      <c r="BW216" s="61"/>
      <c r="BX216" s="61"/>
      <c r="BY216" s="61"/>
      <c r="BZ216" s="61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</row>
    <row r="217" spans="1:156" ht="11.25" customHeight="1">
      <c r="A217" s="61"/>
      <c r="B217" s="61"/>
      <c r="C217" s="61"/>
      <c r="D217" s="71"/>
      <c r="E217" s="71"/>
      <c r="F217" s="71"/>
      <c r="G217" s="71"/>
      <c r="H217" s="71"/>
      <c r="I217" s="71"/>
      <c r="J217" s="7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484">
        <f>$AZ$14</f>
        <v>0</v>
      </c>
      <c r="BA217" s="484"/>
      <c r="BB217" s="484"/>
      <c r="BC217" s="484"/>
      <c r="BD217" s="484"/>
      <c r="BE217" s="484"/>
      <c r="BF217" s="484"/>
      <c r="BG217" s="484"/>
      <c r="BH217" s="484"/>
      <c r="BI217" s="484"/>
      <c r="BJ217" s="484"/>
      <c r="BK217" s="484"/>
      <c r="BL217" s="484"/>
      <c r="BM217" s="484"/>
      <c r="BN217" s="484"/>
      <c r="BO217" s="484"/>
      <c r="BP217" s="484"/>
      <c r="BQ217" s="484"/>
      <c r="BR217" s="484"/>
      <c r="BS217" s="484"/>
      <c r="BT217" s="484"/>
      <c r="BU217" s="484"/>
      <c r="BV217" s="484"/>
      <c r="BW217" s="484"/>
      <c r="BX217" s="63"/>
      <c r="BY217" s="63"/>
      <c r="BZ217" s="61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</row>
    <row r="218" spans="1:156" ht="11.2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484"/>
      <c r="BA218" s="484"/>
      <c r="BB218" s="484"/>
      <c r="BC218" s="484"/>
      <c r="BD218" s="484"/>
      <c r="BE218" s="484"/>
      <c r="BF218" s="484"/>
      <c r="BG218" s="484"/>
      <c r="BH218" s="484"/>
      <c r="BI218" s="484"/>
      <c r="BJ218" s="484"/>
      <c r="BK218" s="484"/>
      <c r="BL218" s="484"/>
      <c r="BM218" s="484"/>
      <c r="BN218" s="484"/>
      <c r="BO218" s="484"/>
      <c r="BP218" s="484"/>
      <c r="BQ218" s="484"/>
      <c r="BR218" s="484"/>
      <c r="BS218" s="484"/>
      <c r="BT218" s="484"/>
      <c r="BU218" s="484"/>
      <c r="BV218" s="484"/>
      <c r="BW218" s="484"/>
      <c r="BX218" s="63"/>
      <c r="BY218" s="63"/>
      <c r="BZ218" s="61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</row>
    <row r="219" spans="1:156" ht="11.25" customHeight="1">
      <c r="A219" s="61"/>
      <c r="B219" s="61"/>
      <c r="C219" s="61"/>
      <c r="D219" s="515" t="s">
        <v>21</v>
      </c>
      <c r="E219" s="515"/>
      <c r="F219" s="515"/>
      <c r="G219" s="515"/>
      <c r="H219" s="515"/>
      <c r="I219" s="515"/>
      <c r="J219" s="515"/>
      <c r="K219" s="61"/>
      <c r="L219" s="520">
        <f>$L$16</f>
        <v>0</v>
      </c>
      <c r="M219" s="520"/>
      <c r="N219" s="520"/>
      <c r="O219" s="520"/>
      <c r="P219" s="520"/>
      <c r="Q219" s="520"/>
      <c r="R219" s="520"/>
      <c r="S219" s="520"/>
      <c r="T219" s="520"/>
      <c r="U219" s="520"/>
      <c r="V219" s="520"/>
      <c r="W219" s="520"/>
      <c r="X219" s="520"/>
      <c r="Y219" s="520"/>
      <c r="Z219" s="520"/>
      <c r="AA219" s="520"/>
      <c r="AB219" s="520"/>
      <c r="AC219" s="520"/>
      <c r="AD219" s="520"/>
      <c r="AE219" s="520"/>
      <c r="AF219" s="520"/>
      <c r="AG219" s="520"/>
      <c r="AH219" s="520"/>
      <c r="AI219" s="520"/>
      <c r="AJ219" s="520"/>
      <c r="AK219" s="520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516" t="s">
        <v>53</v>
      </c>
      <c r="BA219" s="516"/>
      <c r="BB219" s="516"/>
      <c r="BC219" s="516">
        <f>$BC$118</f>
        <v>0</v>
      </c>
      <c r="BD219" s="516"/>
      <c r="BE219" s="516"/>
      <c r="BF219" s="516"/>
      <c r="BG219" s="516"/>
      <c r="BH219" s="516"/>
      <c r="BI219" s="516"/>
      <c r="BJ219" s="516"/>
      <c r="BK219" s="516"/>
      <c r="BL219" s="895" t="s">
        <v>52</v>
      </c>
      <c r="BM219" s="895"/>
      <c r="BN219" s="895"/>
      <c r="BO219" s="516">
        <f>$BO$118</f>
        <v>0</v>
      </c>
      <c r="BP219" s="516"/>
      <c r="BQ219" s="516"/>
      <c r="BR219" s="516"/>
      <c r="BS219" s="516"/>
      <c r="BT219" s="516"/>
      <c r="BU219" s="516"/>
      <c r="BV219" s="516"/>
      <c r="BW219" s="516"/>
      <c r="BX219" s="61"/>
      <c r="BY219" s="61"/>
      <c r="BZ219" s="61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</row>
    <row r="220" spans="1:156" ht="11.25" customHeight="1">
      <c r="A220" s="61"/>
      <c r="B220" s="61"/>
      <c r="C220" s="61"/>
      <c r="D220" s="515"/>
      <c r="E220" s="515"/>
      <c r="F220" s="515"/>
      <c r="G220" s="515"/>
      <c r="H220" s="515"/>
      <c r="I220" s="515"/>
      <c r="J220" s="515"/>
      <c r="K220" s="61"/>
      <c r="L220" s="521"/>
      <c r="M220" s="521"/>
      <c r="N220" s="521"/>
      <c r="O220" s="521"/>
      <c r="P220" s="521"/>
      <c r="Q220" s="521"/>
      <c r="R220" s="521"/>
      <c r="S220" s="521"/>
      <c r="T220" s="521"/>
      <c r="U220" s="521"/>
      <c r="V220" s="521"/>
      <c r="W220" s="521"/>
      <c r="X220" s="521"/>
      <c r="Y220" s="521"/>
      <c r="Z220" s="521"/>
      <c r="AA220" s="521"/>
      <c r="AB220" s="521"/>
      <c r="AC220" s="521"/>
      <c r="AD220" s="521"/>
      <c r="AE220" s="521"/>
      <c r="AF220" s="521"/>
      <c r="AG220" s="521"/>
      <c r="AH220" s="521"/>
      <c r="AI220" s="521"/>
      <c r="AJ220" s="521"/>
      <c r="AK220" s="52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516"/>
      <c r="BA220" s="516"/>
      <c r="BB220" s="516"/>
      <c r="BC220" s="516"/>
      <c r="BD220" s="516"/>
      <c r="BE220" s="516"/>
      <c r="BF220" s="516"/>
      <c r="BG220" s="516"/>
      <c r="BH220" s="516"/>
      <c r="BI220" s="516"/>
      <c r="BJ220" s="516"/>
      <c r="BK220" s="516"/>
      <c r="BL220" s="895"/>
      <c r="BM220" s="895"/>
      <c r="BN220" s="895"/>
      <c r="BO220" s="516"/>
      <c r="BP220" s="516"/>
      <c r="BQ220" s="516"/>
      <c r="BR220" s="516"/>
      <c r="BS220" s="516"/>
      <c r="BT220" s="516"/>
      <c r="BU220" s="516"/>
      <c r="BV220" s="516"/>
      <c r="BW220" s="516"/>
      <c r="BX220" s="61"/>
      <c r="BY220" s="61"/>
      <c r="BZ220" s="61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</row>
    <row r="221" spans="1:156" ht="11.2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508"/>
      <c r="M221" s="509"/>
      <c r="N221" s="509"/>
      <c r="O221" s="509"/>
      <c r="P221" s="509"/>
      <c r="Q221" s="509"/>
      <c r="R221" s="509"/>
      <c r="S221" s="509"/>
      <c r="T221" s="509"/>
      <c r="U221" s="509"/>
      <c r="V221" s="509"/>
      <c r="W221" s="509"/>
      <c r="X221" s="509"/>
      <c r="Y221" s="509"/>
      <c r="Z221" s="509"/>
      <c r="AA221" s="509"/>
      <c r="AB221" s="509"/>
      <c r="AC221" s="509"/>
      <c r="AD221" s="509"/>
      <c r="AE221" s="509"/>
      <c r="AF221" s="509"/>
      <c r="AG221" s="509"/>
      <c r="AH221" s="509"/>
      <c r="AI221" s="509"/>
      <c r="AJ221" s="101"/>
      <c r="AK221" s="101"/>
      <c r="AL221" s="61"/>
      <c r="AM221" s="61"/>
      <c r="AN221" s="61"/>
      <c r="AO221" s="61"/>
      <c r="AP221" s="61"/>
      <c r="AQ221" s="460" t="s">
        <v>16</v>
      </c>
      <c r="AR221" s="511"/>
      <c r="AS221" s="511"/>
      <c r="AT221" s="511"/>
      <c r="AU221" s="511"/>
      <c r="AV221" s="511"/>
      <c r="AW221" s="511"/>
      <c r="AX221" s="66"/>
      <c r="AY221" s="66"/>
      <c r="AZ221" s="484">
        <f>$AZ$18</f>
        <v>0</v>
      </c>
      <c r="BA221" s="484"/>
      <c r="BB221" s="484"/>
      <c r="BC221" s="484"/>
      <c r="BD221" s="484"/>
      <c r="BE221" s="484"/>
      <c r="BF221" s="484"/>
      <c r="BG221" s="484"/>
      <c r="BH221" s="484"/>
      <c r="BI221" s="484"/>
      <c r="BJ221" s="484"/>
      <c r="BK221" s="484"/>
      <c r="BL221" s="484"/>
      <c r="BM221" s="484"/>
      <c r="BN221" s="484"/>
      <c r="BO221" s="484"/>
      <c r="BP221" s="484"/>
      <c r="BQ221" s="484"/>
      <c r="BR221" s="484"/>
      <c r="BS221" s="484"/>
      <c r="BT221" s="484"/>
      <c r="BU221" s="484"/>
      <c r="BV221" s="252"/>
      <c r="BW221" s="252"/>
      <c r="BX221" s="61"/>
      <c r="BY221" s="61"/>
      <c r="BZ221" s="61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</row>
    <row r="222" spans="1:156" ht="11.2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510"/>
      <c r="M222" s="510"/>
      <c r="N222" s="510"/>
      <c r="O222" s="510"/>
      <c r="P222" s="510"/>
      <c r="Q222" s="510"/>
      <c r="R222" s="510"/>
      <c r="S222" s="510"/>
      <c r="T222" s="510"/>
      <c r="U222" s="510"/>
      <c r="V222" s="510"/>
      <c r="W222" s="510"/>
      <c r="X222" s="510"/>
      <c r="Y222" s="510"/>
      <c r="Z222" s="510"/>
      <c r="AA222" s="510"/>
      <c r="AB222" s="510"/>
      <c r="AC222" s="510"/>
      <c r="AD222" s="510"/>
      <c r="AE222" s="510"/>
      <c r="AF222" s="510"/>
      <c r="AG222" s="510"/>
      <c r="AH222" s="510"/>
      <c r="AI222" s="510"/>
      <c r="AJ222" s="61"/>
      <c r="AK222" s="61"/>
      <c r="AL222" s="61"/>
      <c r="AM222" s="61"/>
      <c r="AN222" s="61"/>
      <c r="AO222" s="61"/>
      <c r="AP222" s="61"/>
      <c r="AQ222" s="511"/>
      <c r="AR222" s="511"/>
      <c r="AS222" s="511"/>
      <c r="AT222" s="511"/>
      <c r="AU222" s="511"/>
      <c r="AV222" s="511"/>
      <c r="AW222" s="511"/>
      <c r="AX222" s="66"/>
      <c r="AY222" s="66"/>
      <c r="AZ222" s="487"/>
      <c r="BA222" s="487"/>
      <c r="BB222" s="487"/>
      <c r="BC222" s="487"/>
      <c r="BD222" s="487"/>
      <c r="BE222" s="487"/>
      <c r="BF222" s="487"/>
      <c r="BG222" s="487"/>
      <c r="BH222" s="487"/>
      <c r="BI222" s="487"/>
      <c r="BJ222" s="487"/>
      <c r="BK222" s="487"/>
      <c r="BL222" s="487"/>
      <c r="BM222" s="487"/>
      <c r="BN222" s="487"/>
      <c r="BO222" s="487"/>
      <c r="BP222" s="487"/>
      <c r="BQ222" s="487"/>
      <c r="BR222" s="487"/>
      <c r="BS222" s="487"/>
      <c r="BT222" s="487"/>
      <c r="BU222" s="487"/>
      <c r="BV222" s="252"/>
      <c r="BW222" s="252"/>
      <c r="BX222" s="61"/>
      <c r="BY222" s="61"/>
      <c r="BZ222" s="61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</row>
    <row r="223" spans="1:156" ht="11.2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424" t="s">
        <v>0</v>
      </c>
      <c r="AR223" s="480"/>
      <c r="AS223" s="480"/>
      <c r="AT223" s="480"/>
      <c r="AU223" s="480"/>
      <c r="AV223" s="480"/>
      <c r="AW223" s="480"/>
      <c r="AX223" s="66"/>
      <c r="AY223" s="66"/>
      <c r="AZ223" s="484">
        <f>$AZ$20</f>
        <v>0</v>
      </c>
      <c r="BA223" s="484"/>
      <c r="BB223" s="484"/>
      <c r="BC223" s="484"/>
      <c r="BD223" s="484"/>
      <c r="BE223" s="484"/>
      <c r="BF223" s="484"/>
      <c r="BG223" s="484"/>
      <c r="BH223" s="484"/>
      <c r="BI223" s="484"/>
      <c r="BJ223" s="484"/>
      <c r="BK223" s="484"/>
      <c r="BL223" s="484"/>
      <c r="BM223" s="484"/>
      <c r="BN223" s="484"/>
      <c r="BO223" s="484"/>
      <c r="BP223" s="484"/>
      <c r="BQ223" s="484"/>
      <c r="BR223" s="484"/>
      <c r="BS223" s="484"/>
      <c r="BT223" s="484"/>
      <c r="BU223" s="484"/>
      <c r="BV223" s="424" t="s">
        <v>94</v>
      </c>
      <c r="BW223" s="424"/>
      <c r="BX223" s="61"/>
      <c r="BY223" s="61"/>
      <c r="BZ223" s="61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</row>
    <row r="224" spans="1:156" ht="11.2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480"/>
      <c r="AR224" s="480"/>
      <c r="AS224" s="480"/>
      <c r="AT224" s="480"/>
      <c r="AU224" s="480"/>
      <c r="AV224" s="480"/>
      <c r="AW224" s="480"/>
      <c r="AX224" s="66"/>
      <c r="AY224" s="66"/>
      <c r="AZ224" s="484"/>
      <c r="BA224" s="484"/>
      <c r="BB224" s="484"/>
      <c r="BC224" s="484"/>
      <c r="BD224" s="484"/>
      <c r="BE224" s="484"/>
      <c r="BF224" s="484"/>
      <c r="BG224" s="484"/>
      <c r="BH224" s="484"/>
      <c r="BI224" s="484"/>
      <c r="BJ224" s="484"/>
      <c r="BK224" s="484"/>
      <c r="BL224" s="484"/>
      <c r="BM224" s="484"/>
      <c r="BN224" s="484"/>
      <c r="BO224" s="484"/>
      <c r="BP224" s="484"/>
      <c r="BQ224" s="484"/>
      <c r="BR224" s="484"/>
      <c r="BS224" s="484"/>
      <c r="BT224" s="484"/>
      <c r="BU224" s="484"/>
      <c r="BV224" s="424"/>
      <c r="BW224" s="424"/>
      <c r="BX224" s="61"/>
      <c r="BY224" s="61"/>
      <c r="BZ224" s="61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</row>
    <row r="225" spans="1:156" ht="11.25" customHeight="1">
      <c r="A225" s="61"/>
      <c r="B225" s="61"/>
      <c r="C225" s="61"/>
      <c r="D225" s="512" t="s">
        <v>7</v>
      </c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133" t="s">
        <v>85</v>
      </c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6">
        <f>BI124</f>
        <v>0</v>
      </c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72"/>
      <c r="BY225" s="61"/>
      <c r="BZ225" s="61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</row>
    <row r="226" spans="1:156" ht="11.25" customHeight="1" thickBot="1">
      <c r="A226" s="61"/>
      <c r="B226" s="61"/>
      <c r="C226" s="61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72"/>
      <c r="BY226" s="61"/>
      <c r="BZ226" s="61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</row>
    <row r="227" spans="1:156" ht="11.25" customHeight="1">
      <c r="A227" s="61"/>
      <c r="B227" s="61"/>
      <c r="C227" s="61"/>
      <c r="D227" s="73"/>
      <c r="E227" s="74"/>
      <c r="F227" s="74"/>
      <c r="G227" s="74"/>
      <c r="H227" s="74"/>
      <c r="I227" s="74"/>
      <c r="J227" s="74"/>
      <c r="K227" s="75"/>
      <c r="L227" s="505"/>
      <c r="M227" s="506"/>
      <c r="N227" s="506"/>
      <c r="O227" s="506"/>
      <c r="P227" s="506"/>
      <c r="Q227" s="507"/>
      <c r="R227" s="125"/>
      <c r="S227" s="126"/>
      <c r="T227" s="127"/>
      <c r="U227" s="128"/>
      <c r="V227" s="127" t="s">
        <v>5</v>
      </c>
      <c r="W227" s="129"/>
      <c r="X227" s="130"/>
      <c r="Y227" s="128"/>
      <c r="Z227" s="127"/>
      <c r="AA227" s="128"/>
      <c r="AB227" s="127" t="s">
        <v>6</v>
      </c>
      <c r="AC227" s="131"/>
      <c r="AD227" s="132"/>
      <c r="AE227" s="128"/>
      <c r="AF227" s="127"/>
      <c r="AG227" s="128"/>
      <c r="AH227" s="127" t="s">
        <v>4</v>
      </c>
      <c r="AI227" s="128"/>
      <c r="AJ227" s="198"/>
      <c r="AK227" s="199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72"/>
      <c r="BY227" s="61"/>
      <c r="BZ227" s="61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</row>
    <row r="228" spans="1:156" ht="11.25" customHeight="1">
      <c r="A228" s="61"/>
      <c r="B228" s="61"/>
      <c r="C228" s="61"/>
      <c r="D228" s="76"/>
      <c r="E228" s="61"/>
      <c r="F228" s="61"/>
      <c r="G228" s="61"/>
      <c r="H228" s="61"/>
      <c r="I228" s="61"/>
      <c r="J228" s="61"/>
      <c r="K228" s="77"/>
      <c r="L228" s="299" t="s">
        <v>35</v>
      </c>
      <c r="M228" s="120"/>
      <c r="N228" s="120"/>
      <c r="O228" s="120"/>
      <c r="P228" s="120"/>
      <c r="Q228" s="121"/>
      <c r="R228" s="301" t="str">
        <f>R$25</f>
        <v/>
      </c>
      <c r="S228" s="302"/>
      <c r="T228" s="302" t="str">
        <f t="shared" ref="T228" si="32">T$25</f>
        <v/>
      </c>
      <c r="U228" s="302"/>
      <c r="V228" s="302" t="str">
        <f t="shared" ref="V228" si="33">V$25</f>
        <v/>
      </c>
      <c r="W228" s="305"/>
      <c r="X228" s="301" t="str">
        <f t="shared" ref="X228" si="34">X$25</f>
        <v/>
      </c>
      <c r="Y228" s="302"/>
      <c r="Z228" s="302" t="str">
        <f t="shared" ref="Z228" si="35">Z$25</f>
        <v/>
      </c>
      <c r="AA228" s="302"/>
      <c r="AB228" s="302" t="str">
        <f t="shared" ref="AB228" si="36">AB$25</f>
        <v/>
      </c>
      <c r="AC228" s="358"/>
      <c r="AD228" s="476" t="str">
        <f t="shared" ref="AD228" si="37">AD$25</f>
        <v/>
      </c>
      <c r="AE228" s="302"/>
      <c r="AF228" s="302" t="str">
        <f t="shared" ref="AF228" si="38">AF$25</f>
        <v/>
      </c>
      <c r="AG228" s="302"/>
      <c r="AH228" s="302" t="str">
        <f t="shared" ref="AH228" si="39">AH$25</f>
        <v/>
      </c>
      <c r="AI228" s="302"/>
      <c r="AJ228" s="373" t="s">
        <v>14</v>
      </c>
      <c r="AK228" s="374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424" t="s">
        <v>12</v>
      </c>
      <c r="BF228" s="424"/>
      <c r="BG228" s="424"/>
      <c r="BH228" s="424"/>
      <c r="BI228" s="424"/>
      <c r="BJ228" s="424"/>
      <c r="BK228" s="425"/>
      <c r="BL228" s="493">
        <f>$BL$127</f>
        <v>0</v>
      </c>
      <c r="BM228" s="494"/>
      <c r="BN228" s="494"/>
      <c r="BO228" s="494"/>
      <c r="BP228" s="494"/>
      <c r="BQ228" s="494"/>
      <c r="BR228" s="494"/>
      <c r="BS228" s="494"/>
      <c r="BT228" s="494"/>
      <c r="BU228" s="494"/>
      <c r="BV228" s="494"/>
      <c r="BW228" s="495"/>
      <c r="BX228" s="72"/>
      <c r="BY228" s="61"/>
      <c r="BZ228" s="61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</row>
    <row r="229" spans="1:156" ht="11.25" customHeight="1">
      <c r="A229" s="61"/>
      <c r="B229" s="61"/>
      <c r="C229" s="61"/>
      <c r="D229" s="78"/>
      <c r="E229" s="503">
        <f>$E$128</f>
        <v>0</v>
      </c>
      <c r="F229" s="504"/>
      <c r="G229" s="504"/>
      <c r="H229" s="451" t="s">
        <v>8</v>
      </c>
      <c r="I229" s="504"/>
      <c r="J229" s="504"/>
      <c r="K229" s="80"/>
      <c r="L229" s="471"/>
      <c r="M229" s="123"/>
      <c r="N229" s="123"/>
      <c r="O229" s="123"/>
      <c r="P229" s="123"/>
      <c r="Q229" s="124"/>
      <c r="R229" s="472"/>
      <c r="S229" s="473"/>
      <c r="T229" s="473"/>
      <c r="U229" s="473"/>
      <c r="V229" s="473"/>
      <c r="W229" s="474"/>
      <c r="X229" s="472"/>
      <c r="Y229" s="473"/>
      <c r="Z229" s="473"/>
      <c r="AA229" s="473"/>
      <c r="AB229" s="473"/>
      <c r="AC229" s="475"/>
      <c r="AD229" s="477"/>
      <c r="AE229" s="473"/>
      <c r="AF229" s="473"/>
      <c r="AG229" s="473"/>
      <c r="AH229" s="473"/>
      <c r="AI229" s="473"/>
      <c r="AJ229" s="375"/>
      <c r="AK229" s="376"/>
      <c r="AL229" s="61"/>
      <c r="AM229" s="61"/>
      <c r="AN229" s="61"/>
      <c r="AO229" s="61"/>
      <c r="AP229" s="6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438"/>
      <c r="BF229" s="438"/>
      <c r="BG229" s="438"/>
      <c r="BH229" s="438"/>
      <c r="BI229" s="438"/>
      <c r="BJ229" s="438"/>
      <c r="BK229" s="439"/>
      <c r="BL229" s="496"/>
      <c r="BM229" s="497"/>
      <c r="BN229" s="497"/>
      <c r="BO229" s="497"/>
      <c r="BP229" s="497"/>
      <c r="BQ229" s="497"/>
      <c r="BR229" s="497"/>
      <c r="BS229" s="497"/>
      <c r="BT229" s="497"/>
      <c r="BU229" s="497"/>
      <c r="BV229" s="497"/>
      <c r="BW229" s="498"/>
      <c r="BX229" s="72"/>
      <c r="BY229" s="61"/>
      <c r="BZ229" s="61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</row>
    <row r="230" spans="1:156" ht="11.25" customHeight="1">
      <c r="A230" s="61"/>
      <c r="B230" s="61"/>
      <c r="C230" s="61"/>
      <c r="D230" s="78"/>
      <c r="E230" s="504"/>
      <c r="F230" s="504"/>
      <c r="G230" s="504"/>
      <c r="H230" s="504"/>
      <c r="I230" s="504"/>
      <c r="J230" s="504"/>
      <c r="K230" s="80"/>
      <c r="L230" s="468"/>
      <c r="M230" s="391"/>
      <c r="N230" s="391"/>
      <c r="O230" s="391"/>
      <c r="P230" s="391"/>
      <c r="Q230" s="392"/>
      <c r="R230" s="469"/>
      <c r="S230" s="361"/>
      <c r="T230" s="360"/>
      <c r="U230" s="361"/>
      <c r="V230" s="360"/>
      <c r="W230" s="470"/>
      <c r="X230" s="469"/>
      <c r="Y230" s="361"/>
      <c r="Z230" s="360"/>
      <c r="AA230" s="361"/>
      <c r="AB230" s="360"/>
      <c r="AC230" s="362"/>
      <c r="AD230" s="482"/>
      <c r="AE230" s="361"/>
      <c r="AF230" s="360"/>
      <c r="AG230" s="361"/>
      <c r="AH230" s="360"/>
      <c r="AI230" s="361"/>
      <c r="AJ230" s="499"/>
      <c r="AK230" s="500"/>
      <c r="AL230" s="61"/>
      <c r="AM230" s="61"/>
      <c r="AN230" s="61"/>
      <c r="AO230" s="61"/>
      <c r="AP230" s="61"/>
      <c r="AQ230" s="459" t="s">
        <v>92</v>
      </c>
      <c r="AR230" s="459"/>
      <c r="AS230" s="459"/>
      <c r="AT230" s="459"/>
      <c r="AU230" s="459"/>
      <c r="AV230" s="459"/>
      <c r="AW230" s="459"/>
      <c r="AX230" s="459"/>
      <c r="AY230" s="459"/>
      <c r="AZ230" s="459"/>
      <c r="BA230" s="459"/>
      <c r="BB230" s="82"/>
      <c r="BC230" s="421">
        <f>$BC$27</f>
        <v>0</v>
      </c>
      <c r="BD230" s="479"/>
      <c r="BE230" s="479"/>
      <c r="BF230" s="479"/>
      <c r="BG230" s="479"/>
      <c r="BH230" s="479"/>
      <c r="BI230" s="489" t="str">
        <f>$BI$129</f>
        <v>銀行</v>
      </c>
      <c r="BJ230" s="490"/>
      <c r="BK230" s="490"/>
      <c r="BL230" s="490"/>
      <c r="BM230" s="421">
        <f>$BM$27</f>
        <v>0</v>
      </c>
      <c r="BN230" s="479"/>
      <c r="BO230" s="479"/>
      <c r="BP230" s="479"/>
      <c r="BQ230" s="479"/>
      <c r="BR230" s="479"/>
      <c r="BS230" s="479"/>
      <c r="BT230" s="421" t="str">
        <f>$BT$129</f>
        <v>支店</v>
      </c>
      <c r="BU230" s="479"/>
      <c r="BV230" s="479"/>
      <c r="BW230" s="479"/>
      <c r="BX230" s="67"/>
      <c r="BY230" s="61"/>
      <c r="BZ230" s="61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</row>
    <row r="231" spans="1:156" ht="11.25" customHeight="1">
      <c r="A231" s="61"/>
      <c r="B231" s="61"/>
      <c r="C231" s="61"/>
      <c r="D231" s="78"/>
      <c r="E231" s="83"/>
      <c r="F231" s="83"/>
      <c r="G231" s="83"/>
      <c r="H231" s="83"/>
      <c r="I231" s="83"/>
      <c r="J231" s="83"/>
      <c r="K231" s="84"/>
      <c r="L231" s="299" t="s">
        <v>1</v>
      </c>
      <c r="M231" s="120"/>
      <c r="N231" s="120"/>
      <c r="O231" s="120"/>
      <c r="P231" s="120"/>
      <c r="Q231" s="121"/>
      <c r="R231" s="301" t="str">
        <f>R$28</f>
        <v/>
      </c>
      <c r="S231" s="302"/>
      <c r="T231" s="302" t="str">
        <f t="shared" ref="T231" si="40">T$28</f>
        <v/>
      </c>
      <c r="U231" s="302"/>
      <c r="V231" s="302" t="str">
        <f t="shared" ref="V231" si="41">V$28</f>
        <v/>
      </c>
      <c r="W231" s="305"/>
      <c r="X231" s="301" t="str">
        <f t="shared" ref="X231" si="42">X$28</f>
        <v/>
      </c>
      <c r="Y231" s="302"/>
      <c r="Z231" s="302" t="str">
        <f t="shared" ref="Z231" si="43">Z$28</f>
        <v/>
      </c>
      <c r="AA231" s="302"/>
      <c r="AB231" s="302" t="str">
        <f t="shared" ref="AB231" si="44">AB$28</f>
        <v/>
      </c>
      <c r="AC231" s="358"/>
      <c r="AD231" s="476" t="str">
        <f t="shared" ref="AD231" si="45">AD$28</f>
        <v/>
      </c>
      <c r="AE231" s="302"/>
      <c r="AF231" s="302" t="str">
        <f t="shared" ref="AF231" si="46">AF$28</f>
        <v/>
      </c>
      <c r="AG231" s="302"/>
      <c r="AH231" s="302" t="str">
        <f t="shared" ref="AH231" si="47">AH$28</f>
        <v/>
      </c>
      <c r="AI231" s="302"/>
      <c r="AJ231" s="373" t="s">
        <v>14</v>
      </c>
      <c r="AK231" s="374"/>
      <c r="AL231" s="61"/>
      <c r="AM231" s="61"/>
      <c r="AN231" s="61"/>
      <c r="AO231" s="61"/>
      <c r="AP231" s="61"/>
      <c r="AQ231" s="460"/>
      <c r="AR231" s="460"/>
      <c r="AS231" s="460"/>
      <c r="AT231" s="460"/>
      <c r="AU231" s="460"/>
      <c r="AV231" s="460"/>
      <c r="AW231" s="460"/>
      <c r="AX231" s="460"/>
      <c r="AY231" s="460"/>
      <c r="AZ231" s="460"/>
      <c r="BA231" s="460"/>
      <c r="BB231" s="85"/>
      <c r="BC231" s="480"/>
      <c r="BD231" s="480"/>
      <c r="BE231" s="480"/>
      <c r="BF231" s="480"/>
      <c r="BG231" s="480"/>
      <c r="BH231" s="480"/>
      <c r="BI231" s="491"/>
      <c r="BJ231" s="491"/>
      <c r="BK231" s="491"/>
      <c r="BL231" s="491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67"/>
      <c r="BY231" s="61"/>
      <c r="BZ231" s="61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</row>
    <row r="232" spans="1:156" ht="11.25" customHeight="1">
      <c r="A232" s="61"/>
      <c r="B232" s="61"/>
      <c r="C232" s="61"/>
      <c r="D232" s="465" t="s">
        <v>19</v>
      </c>
      <c r="E232" s="466"/>
      <c r="F232" s="466"/>
      <c r="G232" s="466"/>
      <c r="H232" s="466"/>
      <c r="I232" s="466"/>
      <c r="J232" s="466"/>
      <c r="K232" s="467"/>
      <c r="L232" s="471"/>
      <c r="M232" s="123"/>
      <c r="N232" s="123"/>
      <c r="O232" s="123"/>
      <c r="P232" s="123"/>
      <c r="Q232" s="124"/>
      <c r="R232" s="472"/>
      <c r="S232" s="473"/>
      <c r="T232" s="473"/>
      <c r="U232" s="473"/>
      <c r="V232" s="473"/>
      <c r="W232" s="474"/>
      <c r="X232" s="472"/>
      <c r="Y232" s="473"/>
      <c r="Z232" s="473"/>
      <c r="AA232" s="473"/>
      <c r="AB232" s="473"/>
      <c r="AC232" s="475"/>
      <c r="AD232" s="477"/>
      <c r="AE232" s="473"/>
      <c r="AF232" s="473"/>
      <c r="AG232" s="473"/>
      <c r="AH232" s="473"/>
      <c r="AI232" s="473"/>
      <c r="AJ232" s="375"/>
      <c r="AK232" s="376"/>
      <c r="AL232" s="61"/>
      <c r="AM232" s="61"/>
      <c r="AN232" s="61"/>
      <c r="AO232" s="61"/>
      <c r="AP232" s="61"/>
      <c r="AQ232" s="461"/>
      <c r="AR232" s="461"/>
      <c r="AS232" s="461"/>
      <c r="AT232" s="461"/>
      <c r="AU232" s="461"/>
      <c r="AV232" s="461"/>
      <c r="AW232" s="461"/>
      <c r="AX232" s="461"/>
      <c r="AY232" s="461"/>
      <c r="AZ232" s="461"/>
      <c r="BA232" s="461"/>
      <c r="BB232" s="86"/>
      <c r="BC232" s="481"/>
      <c r="BD232" s="481"/>
      <c r="BE232" s="481"/>
      <c r="BF232" s="481"/>
      <c r="BG232" s="481"/>
      <c r="BH232" s="481"/>
      <c r="BI232" s="492"/>
      <c r="BJ232" s="492"/>
      <c r="BK232" s="492"/>
      <c r="BL232" s="492"/>
      <c r="BM232" s="481"/>
      <c r="BN232" s="481"/>
      <c r="BO232" s="481"/>
      <c r="BP232" s="481"/>
      <c r="BQ232" s="481"/>
      <c r="BR232" s="481"/>
      <c r="BS232" s="481"/>
      <c r="BT232" s="481"/>
      <c r="BU232" s="481"/>
      <c r="BV232" s="481"/>
      <c r="BW232" s="481"/>
      <c r="BX232" s="67"/>
      <c r="BY232" s="61"/>
      <c r="BZ232" s="61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</row>
    <row r="233" spans="1:156" ht="11.25" customHeight="1">
      <c r="A233" s="61"/>
      <c r="B233" s="61"/>
      <c r="C233" s="61"/>
      <c r="D233" s="465"/>
      <c r="E233" s="466"/>
      <c r="F233" s="466"/>
      <c r="G233" s="466"/>
      <c r="H233" s="466"/>
      <c r="I233" s="466"/>
      <c r="J233" s="466"/>
      <c r="K233" s="467"/>
      <c r="L233" s="468"/>
      <c r="M233" s="391"/>
      <c r="N233" s="391"/>
      <c r="O233" s="391"/>
      <c r="P233" s="391"/>
      <c r="Q233" s="392"/>
      <c r="R233" s="469"/>
      <c r="S233" s="361"/>
      <c r="T233" s="360"/>
      <c r="U233" s="361"/>
      <c r="V233" s="360"/>
      <c r="W233" s="470"/>
      <c r="X233" s="469"/>
      <c r="Y233" s="361"/>
      <c r="Z233" s="360"/>
      <c r="AA233" s="361"/>
      <c r="AB233" s="360"/>
      <c r="AC233" s="362"/>
      <c r="AD233" s="482"/>
      <c r="AE233" s="361"/>
      <c r="AF233" s="360"/>
      <c r="AG233" s="361"/>
      <c r="AH233" s="360"/>
      <c r="AI233" s="361"/>
      <c r="AJ233" s="499"/>
      <c r="AK233" s="500"/>
      <c r="AL233" s="61"/>
      <c r="AM233" s="61"/>
      <c r="AN233" s="61"/>
      <c r="AO233" s="61"/>
      <c r="AP233" s="61"/>
      <c r="AQ233" s="483" t="s">
        <v>50</v>
      </c>
      <c r="AR233" s="483"/>
      <c r="AS233" s="483"/>
      <c r="AT233" s="483"/>
      <c r="AU233" s="483"/>
      <c r="AV233" s="483"/>
      <c r="AW233" s="483"/>
      <c r="AX233" s="483"/>
      <c r="AY233" s="483"/>
      <c r="AZ233" s="483"/>
      <c r="BA233" s="483"/>
      <c r="BB233" s="87"/>
      <c r="BC233" s="390">
        <f>$BC$30</f>
        <v>0</v>
      </c>
      <c r="BD233" s="391"/>
      <c r="BE233" s="391"/>
      <c r="BF233" s="391"/>
      <c r="BG233" s="391"/>
      <c r="BH233" s="391"/>
      <c r="BI233" s="391"/>
      <c r="BJ233" s="486"/>
      <c r="BK233" s="486"/>
      <c r="BL233" s="87"/>
      <c r="BM233" s="390" t="s">
        <v>13</v>
      </c>
      <c r="BN233" s="391"/>
      <c r="BO233" s="390">
        <f>$BO$30</f>
        <v>0</v>
      </c>
      <c r="BP233" s="390"/>
      <c r="BQ233" s="390"/>
      <c r="BR233" s="390"/>
      <c r="BS233" s="390"/>
      <c r="BT233" s="390"/>
      <c r="BU233" s="390"/>
      <c r="BV233" s="390"/>
      <c r="BW233" s="390"/>
      <c r="BX233" s="61"/>
      <c r="BY233" s="61"/>
      <c r="BZ233" s="61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</row>
    <row r="234" spans="1:156" ht="11.25" customHeight="1">
      <c r="A234" s="61"/>
      <c r="B234" s="61"/>
      <c r="C234" s="61"/>
      <c r="D234" s="76"/>
      <c r="E234" s="61"/>
      <c r="F234" s="61"/>
      <c r="G234" s="61"/>
      <c r="H234" s="61"/>
      <c r="I234" s="61"/>
      <c r="J234" s="61"/>
      <c r="K234" s="77"/>
      <c r="L234" s="299" t="s">
        <v>36</v>
      </c>
      <c r="M234" s="120"/>
      <c r="N234" s="120"/>
      <c r="O234" s="120"/>
      <c r="P234" s="120"/>
      <c r="Q234" s="121"/>
      <c r="R234" s="301" t="str">
        <f>R$31</f>
        <v/>
      </c>
      <c r="S234" s="302"/>
      <c r="T234" s="302" t="str">
        <f t="shared" ref="T234" si="48">T$31</f>
        <v/>
      </c>
      <c r="U234" s="302"/>
      <c r="V234" s="302" t="str">
        <f t="shared" ref="V234" si="49">V$31</f>
        <v/>
      </c>
      <c r="W234" s="305"/>
      <c r="X234" s="301" t="str">
        <f t="shared" ref="X234" si="50">X$31</f>
        <v/>
      </c>
      <c r="Y234" s="302"/>
      <c r="Z234" s="302" t="str">
        <f t="shared" ref="Z234" si="51">Z$31</f>
        <v/>
      </c>
      <c r="AA234" s="302"/>
      <c r="AB234" s="302" t="str">
        <f t="shared" ref="AB234" si="52">AB$31</f>
        <v/>
      </c>
      <c r="AC234" s="358"/>
      <c r="AD234" s="476" t="str">
        <f t="shared" ref="AD234" si="53">AD$31</f>
        <v/>
      </c>
      <c r="AE234" s="302"/>
      <c r="AF234" s="302" t="str">
        <f t="shared" ref="AF234" si="54">AF$31</f>
        <v/>
      </c>
      <c r="AG234" s="302"/>
      <c r="AH234" s="302" t="str">
        <f t="shared" ref="AH234" si="55">AH$31</f>
        <v/>
      </c>
      <c r="AI234" s="302"/>
      <c r="AJ234" s="373" t="s">
        <v>14</v>
      </c>
      <c r="AK234" s="374"/>
      <c r="AL234" s="61"/>
      <c r="AM234" s="61"/>
      <c r="AN234" s="61"/>
      <c r="AO234" s="61"/>
      <c r="AP234" s="61"/>
      <c r="AQ234" s="484"/>
      <c r="AR234" s="484"/>
      <c r="AS234" s="484"/>
      <c r="AT234" s="484"/>
      <c r="AU234" s="484"/>
      <c r="AV234" s="484"/>
      <c r="AW234" s="484"/>
      <c r="AX234" s="484"/>
      <c r="AY234" s="484"/>
      <c r="AZ234" s="484"/>
      <c r="BA234" s="484"/>
      <c r="BB234" s="66"/>
      <c r="BC234" s="120"/>
      <c r="BD234" s="120"/>
      <c r="BE234" s="120"/>
      <c r="BF234" s="120"/>
      <c r="BG234" s="120"/>
      <c r="BH234" s="120"/>
      <c r="BI234" s="120"/>
      <c r="BJ234" s="487"/>
      <c r="BK234" s="487"/>
      <c r="BL234" s="66"/>
      <c r="BM234" s="120"/>
      <c r="BN234" s="120"/>
      <c r="BO234" s="400"/>
      <c r="BP234" s="400"/>
      <c r="BQ234" s="400"/>
      <c r="BR234" s="400"/>
      <c r="BS234" s="400"/>
      <c r="BT234" s="400"/>
      <c r="BU234" s="400"/>
      <c r="BV234" s="400"/>
      <c r="BW234" s="400"/>
      <c r="BX234" s="61"/>
      <c r="BY234" s="61"/>
      <c r="BZ234" s="61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</row>
    <row r="235" spans="1:156" ht="11.25" customHeight="1" thickBot="1">
      <c r="A235" s="61"/>
      <c r="B235" s="61"/>
      <c r="C235" s="61"/>
      <c r="D235" s="88"/>
      <c r="E235" s="89"/>
      <c r="F235" s="89"/>
      <c r="G235" s="89"/>
      <c r="H235" s="89"/>
      <c r="I235" s="89"/>
      <c r="J235" s="89"/>
      <c r="K235" s="90"/>
      <c r="L235" s="211"/>
      <c r="M235" s="212"/>
      <c r="N235" s="212"/>
      <c r="O235" s="212"/>
      <c r="P235" s="212"/>
      <c r="Q235" s="300"/>
      <c r="R235" s="303"/>
      <c r="S235" s="304"/>
      <c r="T235" s="304"/>
      <c r="U235" s="304"/>
      <c r="V235" s="304"/>
      <c r="W235" s="306"/>
      <c r="X235" s="303"/>
      <c r="Y235" s="304"/>
      <c r="Z235" s="304"/>
      <c r="AA235" s="304"/>
      <c r="AB235" s="304"/>
      <c r="AC235" s="359"/>
      <c r="AD235" s="478"/>
      <c r="AE235" s="304"/>
      <c r="AF235" s="304"/>
      <c r="AG235" s="304"/>
      <c r="AH235" s="304"/>
      <c r="AI235" s="304"/>
      <c r="AJ235" s="501"/>
      <c r="AK235" s="502"/>
      <c r="AL235" s="61"/>
      <c r="AM235" s="61"/>
      <c r="AN235" s="61"/>
      <c r="AO235" s="61"/>
      <c r="AP235" s="61"/>
      <c r="AQ235" s="485"/>
      <c r="AR235" s="485"/>
      <c r="AS235" s="485"/>
      <c r="AT235" s="485"/>
      <c r="AU235" s="485"/>
      <c r="AV235" s="485"/>
      <c r="AW235" s="485"/>
      <c r="AX235" s="485"/>
      <c r="AY235" s="485"/>
      <c r="AZ235" s="485"/>
      <c r="BA235" s="485"/>
      <c r="BB235" s="91"/>
      <c r="BC235" s="123"/>
      <c r="BD235" s="123"/>
      <c r="BE235" s="123"/>
      <c r="BF235" s="123"/>
      <c r="BG235" s="123"/>
      <c r="BH235" s="123"/>
      <c r="BI235" s="123"/>
      <c r="BJ235" s="488"/>
      <c r="BK235" s="488"/>
      <c r="BL235" s="91"/>
      <c r="BM235" s="123"/>
      <c r="BN235" s="123"/>
      <c r="BO235" s="430"/>
      <c r="BP235" s="430"/>
      <c r="BQ235" s="430"/>
      <c r="BR235" s="430"/>
      <c r="BS235" s="430"/>
      <c r="BT235" s="430"/>
      <c r="BU235" s="430"/>
      <c r="BV235" s="430"/>
      <c r="BW235" s="430"/>
      <c r="BX235" s="61"/>
      <c r="BY235" s="61"/>
      <c r="BZ235" s="61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</row>
    <row r="236" spans="1:156" ht="11.2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459" t="s">
        <v>93</v>
      </c>
      <c r="AR236" s="459"/>
      <c r="AS236" s="459"/>
      <c r="AT236" s="459"/>
      <c r="AU236" s="459"/>
      <c r="AV236" s="459"/>
      <c r="AW236" s="459"/>
      <c r="AX236" s="459"/>
      <c r="AY236" s="459"/>
      <c r="AZ236" s="459"/>
      <c r="BA236" s="459"/>
      <c r="BB236" s="87"/>
      <c r="BC236" s="462">
        <f>$BC$135</f>
        <v>0</v>
      </c>
      <c r="BD236" s="462"/>
      <c r="BE236" s="462"/>
      <c r="BF236" s="462"/>
      <c r="BG236" s="462"/>
      <c r="BH236" s="462"/>
      <c r="BI236" s="462"/>
      <c r="BJ236" s="462"/>
      <c r="BK236" s="462"/>
      <c r="BL236" s="462"/>
      <c r="BM236" s="462"/>
      <c r="BN236" s="462"/>
      <c r="BO236" s="462"/>
      <c r="BP236" s="462"/>
      <c r="BQ236" s="462"/>
      <c r="BR236" s="462"/>
      <c r="BS236" s="462"/>
      <c r="BT236" s="462"/>
      <c r="BU236" s="462"/>
      <c r="BV236" s="462"/>
      <c r="BW236" s="462"/>
      <c r="BX236" s="61"/>
      <c r="BY236" s="61"/>
      <c r="BZ236" s="61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</row>
    <row r="237" spans="1:156" ht="11.2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460"/>
      <c r="BA237" s="460"/>
      <c r="BB237" s="66"/>
      <c r="BC237" s="463"/>
      <c r="BD237" s="463"/>
      <c r="BE237" s="463"/>
      <c r="BF237" s="463"/>
      <c r="BG237" s="463"/>
      <c r="BH237" s="463"/>
      <c r="BI237" s="463"/>
      <c r="BJ237" s="463"/>
      <c r="BK237" s="463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3"/>
      <c r="BX237" s="61"/>
      <c r="BY237" s="61"/>
      <c r="BZ237" s="61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</row>
    <row r="238" spans="1:156" ht="11.25" customHeight="1">
      <c r="A238" s="61"/>
      <c r="B238" s="61"/>
      <c r="C238" s="61"/>
      <c r="D238" s="400" t="s">
        <v>40</v>
      </c>
      <c r="E238" s="400"/>
      <c r="F238" s="400"/>
      <c r="G238" s="400"/>
      <c r="H238" s="400"/>
      <c r="I238" s="400"/>
      <c r="J238" s="400"/>
      <c r="K238" s="453"/>
      <c r="L238" s="138"/>
      <c r="M238" s="454"/>
      <c r="N238" s="455"/>
      <c r="O238" s="138"/>
      <c r="P238" s="454"/>
      <c r="Q238" s="455"/>
      <c r="R238" s="138"/>
      <c r="S238" s="454"/>
      <c r="T238" s="455"/>
      <c r="U238" s="138"/>
      <c r="V238" s="454"/>
      <c r="W238" s="455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461"/>
      <c r="AR238" s="461"/>
      <c r="AS238" s="461"/>
      <c r="AT238" s="461"/>
      <c r="AU238" s="461"/>
      <c r="AV238" s="461"/>
      <c r="AW238" s="461"/>
      <c r="AX238" s="461"/>
      <c r="AY238" s="461"/>
      <c r="AZ238" s="461"/>
      <c r="BA238" s="461"/>
      <c r="BB238" s="91"/>
      <c r="BC238" s="464"/>
      <c r="BD238" s="464"/>
      <c r="BE238" s="464"/>
      <c r="BF238" s="464"/>
      <c r="BG238" s="464"/>
      <c r="BH238" s="464"/>
      <c r="BI238" s="464"/>
      <c r="BJ238" s="464"/>
      <c r="BK238" s="464"/>
      <c r="BL238" s="464"/>
      <c r="BM238" s="464"/>
      <c r="BN238" s="464"/>
      <c r="BO238" s="464"/>
      <c r="BP238" s="464"/>
      <c r="BQ238" s="464"/>
      <c r="BR238" s="464"/>
      <c r="BS238" s="464"/>
      <c r="BT238" s="464"/>
      <c r="BU238" s="464"/>
      <c r="BV238" s="464"/>
      <c r="BW238" s="464"/>
      <c r="BX238" s="61"/>
      <c r="BY238" s="61"/>
      <c r="BZ238" s="61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</row>
    <row r="239" spans="1:156" ht="11.25" customHeight="1">
      <c r="A239" s="61"/>
      <c r="B239" s="61"/>
      <c r="C239" s="61"/>
      <c r="D239" s="400"/>
      <c r="E239" s="400"/>
      <c r="F239" s="400"/>
      <c r="G239" s="400"/>
      <c r="H239" s="400"/>
      <c r="I239" s="400"/>
      <c r="J239" s="400"/>
      <c r="K239" s="453"/>
      <c r="L239" s="456"/>
      <c r="M239" s="457"/>
      <c r="N239" s="458"/>
      <c r="O239" s="456"/>
      <c r="P239" s="457"/>
      <c r="Q239" s="458"/>
      <c r="R239" s="456"/>
      <c r="S239" s="457"/>
      <c r="T239" s="458"/>
      <c r="U239" s="456"/>
      <c r="V239" s="457"/>
      <c r="W239" s="458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</row>
    <row r="240" spans="1:156" ht="11.25" customHeight="1">
      <c r="A240" s="61"/>
      <c r="B240" s="61"/>
      <c r="C240" s="61"/>
      <c r="D240" s="451"/>
      <c r="E240" s="451"/>
      <c r="F240" s="451"/>
      <c r="G240" s="451"/>
      <c r="H240" s="451"/>
      <c r="I240" s="451"/>
      <c r="J240" s="451"/>
      <c r="K240" s="452"/>
      <c r="L240" s="452"/>
      <c r="M240" s="45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</row>
    <row r="241" spans="1:156" ht="11.25" customHeight="1" thickBot="1">
      <c r="A241" s="61"/>
      <c r="B241" s="61"/>
      <c r="C241" s="61"/>
      <c r="D241" s="451"/>
      <c r="E241" s="451"/>
      <c r="F241" s="451"/>
      <c r="G241" s="451"/>
      <c r="H241" s="451"/>
      <c r="I241" s="451"/>
      <c r="J241" s="451"/>
      <c r="K241" s="452"/>
      <c r="L241" s="452"/>
      <c r="M241" s="452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</row>
    <row r="242" spans="1:156" ht="11.25" customHeight="1">
      <c r="A242" s="61"/>
      <c r="B242" s="61"/>
      <c r="C242" s="61"/>
      <c r="D242" s="115" t="s">
        <v>56</v>
      </c>
      <c r="E242" s="116"/>
      <c r="F242" s="116"/>
      <c r="G242" s="116"/>
      <c r="H242" s="116"/>
      <c r="I242" s="444"/>
      <c r="J242" s="209" t="s">
        <v>22</v>
      </c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444"/>
      <c r="AI242" s="209" t="s">
        <v>23</v>
      </c>
      <c r="AJ242" s="116"/>
      <c r="AK242" s="116"/>
      <c r="AL242" s="116"/>
      <c r="AM242" s="116"/>
      <c r="AN242" s="116"/>
      <c r="AO242" s="116"/>
      <c r="AP242" s="444"/>
      <c r="AQ242" s="209" t="s">
        <v>9</v>
      </c>
      <c r="AR242" s="116"/>
      <c r="AS242" s="116"/>
      <c r="AT242" s="444"/>
      <c r="AU242" s="209" t="s">
        <v>24</v>
      </c>
      <c r="AV242" s="116"/>
      <c r="AW242" s="116"/>
      <c r="AX242" s="116"/>
      <c r="AY242" s="116"/>
      <c r="AZ242" s="116"/>
      <c r="BA242" s="116"/>
      <c r="BB242" s="444"/>
      <c r="BC242" s="209" t="s">
        <v>25</v>
      </c>
      <c r="BD242" s="116"/>
      <c r="BE242" s="116"/>
      <c r="BF242" s="116"/>
      <c r="BG242" s="116"/>
      <c r="BH242" s="116"/>
      <c r="BI242" s="116"/>
      <c r="BJ242" s="116"/>
      <c r="BK242" s="444"/>
      <c r="BL242" s="446" t="s">
        <v>55</v>
      </c>
      <c r="BM242" s="447"/>
      <c r="BN242" s="447"/>
      <c r="BO242" s="448"/>
      <c r="BP242" s="209" t="s">
        <v>10</v>
      </c>
      <c r="BQ242" s="116"/>
      <c r="BR242" s="116"/>
      <c r="BS242" s="116"/>
      <c r="BT242" s="116"/>
      <c r="BU242" s="116"/>
      <c r="BV242" s="116"/>
      <c r="BW242" s="116"/>
      <c r="BX242" s="449"/>
      <c r="BY242" s="61"/>
      <c r="BZ242" s="61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</row>
    <row r="243" spans="1:156" ht="11.25" customHeight="1">
      <c r="A243" s="61"/>
      <c r="B243" s="61"/>
      <c r="C243" s="61"/>
      <c r="D243" s="429"/>
      <c r="E243" s="430"/>
      <c r="F243" s="430"/>
      <c r="G243" s="430"/>
      <c r="H243" s="430"/>
      <c r="I243" s="431"/>
      <c r="J243" s="445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0"/>
      <c r="AC243" s="430"/>
      <c r="AD243" s="430"/>
      <c r="AE243" s="430"/>
      <c r="AF243" s="430"/>
      <c r="AG243" s="430"/>
      <c r="AH243" s="431"/>
      <c r="AI243" s="445"/>
      <c r="AJ243" s="430"/>
      <c r="AK243" s="430"/>
      <c r="AL243" s="430"/>
      <c r="AM243" s="430"/>
      <c r="AN243" s="430"/>
      <c r="AO243" s="430"/>
      <c r="AP243" s="431"/>
      <c r="AQ243" s="445"/>
      <c r="AR243" s="430"/>
      <c r="AS243" s="430"/>
      <c r="AT243" s="431"/>
      <c r="AU243" s="445"/>
      <c r="AV243" s="430"/>
      <c r="AW243" s="430"/>
      <c r="AX243" s="430"/>
      <c r="AY243" s="430"/>
      <c r="AZ243" s="430"/>
      <c r="BA243" s="430"/>
      <c r="BB243" s="431"/>
      <c r="BC243" s="445"/>
      <c r="BD243" s="430"/>
      <c r="BE243" s="430"/>
      <c r="BF243" s="430"/>
      <c r="BG243" s="430"/>
      <c r="BH243" s="430"/>
      <c r="BI243" s="430"/>
      <c r="BJ243" s="430"/>
      <c r="BK243" s="431"/>
      <c r="BL243" s="185"/>
      <c r="BM243" s="186"/>
      <c r="BN243" s="186"/>
      <c r="BO243" s="187"/>
      <c r="BP243" s="445"/>
      <c r="BQ243" s="430"/>
      <c r="BR243" s="430"/>
      <c r="BS243" s="430"/>
      <c r="BT243" s="430"/>
      <c r="BU243" s="430"/>
      <c r="BV243" s="430"/>
      <c r="BW243" s="430"/>
      <c r="BX243" s="450"/>
      <c r="BY243" s="61"/>
      <c r="BZ243" s="61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</row>
    <row r="244" spans="1:156" ht="11.25" customHeight="1">
      <c r="A244" s="61"/>
      <c r="B244" s="396"/>
      <c r="C244" s="397"/>
      <c r="D244" s="389" t="str">
        <f>IF(D143="","",D143)</f>
        <v/>
      </c>
      <c r="E244" s="390"/>
      <c r="F244" s="398"/>
      <c r="G244" s="390" t="str">
        <f>IF(G143="","",G143)</f>
        <v/>
      </c>
      <c r="H244" s="390"/>
      <c r="I244" s="398"/>
      <c r="J244" s="172" t="str">
        <f>IF(J143="","",J143)</f>
        <v/>
      </c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405"/>
      <c r="AI244" s="408" t="str">
        <f>IF(AI143="","",AI143)</f>
        <v/>
      </c>
      <c r="AJ244" s="409"/>
      <c r="AK244" s="409"/>
      <c r="AL244" s="409"/>
      <c r="AM244" s="410"/>
      <c r="AN244" s="410"/>
      <c r="AO244" s="410"/>
      <c r="AP244" s="411"/>
      <c r="AQ244" s="420" t="str">
        <f>IF(AQ143="","",AQ143)</f>
        <v/>
      </c>
      <c r="AR244" s="421"/>
      <c r="AS244" s="421"/>
      <c r="AT244" s="422"/>
      <c r="AU244" s="287" t="str">
        <f>IF(AU143="","",AU143)</f>
        <v/>
      </c>
      <c r="AV244" s="288"/>
      <c r="AW244" s="288"/>
      <c r="AX244" s="288"/>
      <c r="AY244" s="288"/>
      <c r="AZ244" s="288"/>
      <c r="BA244" s="289"/>
      <c r="BB244" s="290"/>
      <c r="BC244" s="151" t="str">
        <f>IF(BC143="","",BC143)</f>
        <v/>
      </c>
      <c r="BD244" s="152"/>
      <c r="BE244" s="153"/>
      <c r="BF244" s="153"/>
      <c r="BG244" s="153"/>
      <c r="BH244" s="153"/>
      <c r="BI244" s="153"/>
      <c r="BJ244" s="153"/>
      <c r="BK244" s="154"/>
      <c r="BL244" s="163" t="str">
        <f>IF(BL143="","",BL143)</f>
        <v/>
      </c>
      <c r="BM244" s="164"/>
      <c r="BN244" s="164"/>
      <c r="BO244" s="165"/>
      <c r="BP244" s="172" t="str">
        <f>IF(BP143="","",BP143)</f>
        <v/>
      </c>
      <c r="BQ244" s="173"/>
      <c r="BR244" s="173"/>
      <c r="BS244" s="173"/>
      <c r="BT244" s="173"/>
      <c r="BU244" s="173"/>
      <c r="BV244" s="173"/>
      <c r="BW244" s="173"/>
      <c r="BX244" s="174"/>
      <c r="BY244" s="61"/>
      <c r="BZ244" s="61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</row>
    <row r="245" spans="1:156" ht="11.25" customHeight="1">
      <c r="A245" s="61"/>
      <c r="B245" s="397"/>
      <c r="C245" s="397"/>
      <c r="D245" s="399"/>
      <c r="E245" s="400"/>
      <c r="F245" s="401"/>
      <c r="G245" s="400"/>
      <c r="H245" s="400"/>
      <c r="I245" s="401"/>
      <c r="J245" s="175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406"/>
      <c r="AI245" s="412"/>
      <c r="AJ245" s="413"/>
      <c r="AK245" s="413"/>
      <c r="AL245" s="413"/>
      <c r="AM245" s="414"/>
      <c r="AN245" s="414"/>
      <c r="AO245" s="414"/>
      <c r="AP245" s="415"/>
      <c r="AQ245" s="423"/>
      <c r="AR245" s="424"/>
      <c r="AS245" s="424"/>
      <c r="AT245" s="425"/>
      <c r="AU245" s="291"/>
      <c r="AV245" s="292"/>
      <c r="AW245" s="292"/>
      <c r="AX245" s="292"/>
      <c r="AY245" s="292"/>
      <c r="AZ245" s="292"/>
      <c r="BA245" s="293"/>
      <c r="BB245" s="294"/>
      <c r="BC245" s="155"/>
      <c r="BD245" s="156"/>
      <c r="BE245" s="157"/>
      <c r="BF245" s="157"/>
      <c r="BG245" s="157"/>
      <c r="BH245" s="157"/>
      <c r="BI245" s="157"/>
      <c r="BJ245" s="157"/>
      <c r="BK245" s="158"/>
      <c r="BL245" s="166"/>
      <c r="BM245" s="167"/>
      <c r="BN245" s="167"/>
      <c r="BO245" s="168"/>
      <c r="BP245" s="175"/>
      <c r="BQ245" s="176"/>
      <c r="BR245" s="176"/>
      <c r="BS245" s="176"/>
      <c r="BT245" s="176"/>
      <c r="BU245" s="176"/>
      <c r="BV245" s="176"/>
      <c r="BW245" s="176"/>
      <c r="BX245" s="177"/>
      <c r="BY245" s="61"/>
      <c r="BZ245" s="61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</row>
    <row r="246" spans="1:156" ht="11.25" customHeight="1">
      <c r="A246" s="61"/>
      <c r="B246" s="397"/>
      <c r="C246" s="397"/>
      <c r="D246" s="429"/>
      <c r="E246" s="430"/>
      <c r="F246" s="431"/>
      <c r="G246" s="430"/>
      <c r="H246" s="430"/>
      <c r="I246" s="431"/>
      <c r="J246" s="188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432"/>
      <c r="AI246" s="433"/>
      <c r="AJ246" s="434"/>
      <c r="AK246" s="434"/>
      <c r="AL246" s="434"/>
      <c r="AM246" s="435"/>
      <c r="AN246" s="435"/>
      <c r="AO246" s="435"/>
      <c r="AP246" s="436"/>
      <c r="AQ246" s="437"/>
      <c r="AR246" s="438"/>
      <c r="AS246" s="438"/>
      <c r="AT246" s="439"/>
      <c r="AU246" s="440"/>
      <c r="AV246" s="441"/>
      <c r="AW246" s="441"/>
      <c r="AX246" s="441"/>
      <c r="AY246" s="441"/>
      <c r="AZ246" s="441"/>
      <c r="BA246" s="442"/>
      <c r="BB246" s="443"/>
      <c r="BC246" s="181"/>
      <c r="BD246" s="182"/>
      <c r="BE246" s="183"/>
      <c r="BF246" s="183"/>
      <c r="BG246" s="183"/>
      <c r="BH246" s="183"/>
      <c r="BI246" s="183"/>
      <c r="BJ246" s="183"/>
      <c r="BK246" s="184"/>
      <c r="BL246" s="185"/>
      <c r="BM246" s="186"/>
      <c r="BN246" s="186"/>
      <c r="BO246" s="187"/>
      <c r="BP246" s="188"/>
      <c r="BQ246" s="189"/>
      <c r="BR246" s="189"/>
      <c r="BS246" s="189"/>
      <c r="BT246" s="189"/>
      <c r="BU246" s="189"/>
      <c r="BV246" s="189"/>
      <c r="BW246" s="189"/>
      <c r="BX246" s="190"/>
      <c r="BY246" s="61"/>
      <c r="BZ246" s="61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</row>
    <row r="247" spans="1:156" ht="11.25" customHeight="1">
      <c r="A247" s="61"/>
      <c r="B247" s="396"/>
      <c r="C247" s="397"/>
      <c r="D247" s="389" t="str">
        <f>IF(D146="","",D146)</f>
        <v/>
      </c>
      <c r="E247" s="390"/>
      <c r="F247" s="398"/>
      <c r="G247" s="390" t="str">
        <f>IF(G146="","",G146)</f>
        <v/>
      </c>
      <c r="H247" s="390"/>
      <c r="I247" s="398"/>
      <c r="J247" s="172" t="str">
        <f>IF(J146="","",J146)</f>
        <v/>
      </c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405"/>
      <c r="AI247" s="408" t="str">
        <f>IF(AI146="","",AI146)</f>
        <v/>
      </c>
      <c r="AJ247" s="409"/>
      <c r="AK247" s="409"/>
      <c r="AL247" s="409"/>
      <c r="AM247" s="410"/>
      <c r="AN247" s="410"/>
      <c r="AO247" s="410"/>
      <c r="AP247" s="411"/>
      <c r="AQ247" s="420" t="str">
        <f>IF(AQ146="","",AQ146)</f>
        <v/>
      </c>
      <c r="AR247" s="421"/>
      <c r="AS247" s="421"/>
      <c r="AT247" s="422"/>
      <c r="AU247" s="287" t="str">
        <f>IF(AU146="","",AU146)</f>
        <v/>
      </c>
      <c r="AV247" s="288"/>
      <c r="AW247" s="288"/>
      <c r="AX247" s="288"/>
      <c r="AY247" s="288"/>
      <c r="AZ247" s="288"/>
      <c r="BA247" s="289"/>
      <c r="BB247" s="290"/>
      <c r="BC247" s="151" t="str">
        <f>IF(BC146="","",BC146)</f>
        <v/>
      </c>
      <c r="BD247" s="152"/>
      <c r="BE247" s="153"/>
      <c r="BF247" s="153"/>
      <c r="BG247" s="153"/>
      <c r="BH247" s="153"/>
      <c r="BI247" s="153"/>
      <c r="BJ247" s="153"/>
      <c r="BK247" s="154"/>
      <c r="BL247" s="163" t="str">
        <f>IF(BL146="","",BL146)</f>
        <v/>
      </c>
      <c r="BM247" s="164"/>
      <c r="BN247" s="164"/>
      <c r="BO247" s="165"/>
      <c r="BP247" s="172" t="str">
        <f>IF(BP146="","",BP146)</f>
        <v/>
      </c>
      <c r="BQ247" s="173"/>
      <c r="BR247" s="173"/>
      <c r="BS247" s="173"/>
      <c r="BT247" s="173"/>
      <c r="BU247" s="173"/>
      <c r="BV247" s="173"/>
      <c r="BW247" s="173"/>
      <c r="BX247" s="174"/>
      <c r="BY247" s="61"/>
      <c r="BZ247" s="61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</row>
    <row r="248" spans="1:156" ht="11.25" customHeight="1">
      <c r="A248" s="61"/>
      <c r="B248" s="397"/>
      <c r="C248" s="397"/>
      <c r="D248" s="399"/>
      <c r="E248" s="400"/>
      <c r="F248" s="401"/>
      <c r="G248" s="400"/>
      <c r="H248" s="400"/>
      <c r="I248" s="401"/>
      <c r="J248" s="175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406"/>
      <c r="AI248" s="412"/>
      <c r="AJ248" s="413"/>
      <c r="AK248" s="413"/>
      <c r="AL248" s="413"/>
      <c r="AM248" s="414"/>
      <c r="AN248" s="414"/>
      <c r="AO248" s="414"/>
      <c r="AP248" s="415"/>
      <c r="AQ248" s="423"/>
      <c r="AR248" s="424"/>
      <c r="AS248" s="424"/>
      <c r="AT248" s="425"/>
      <c r="AU248" s="291"/>
      <c r="AV248" s="292"/>
      <c r="AW248" s="292"/>
      <c r="AX248" s="292"/>
      <c r="AY248" s="292"/>
      <c r="AZ248" s="292"/>
      <c r="BA248" s="293"/>
      <c r="BB248" s="294"/>
      <c r="BC248" s="155"/>
      <c r="BD248" s="156"/>
      <c r="BE248" s="157"/>
      <c r="BF248" s="157"/>
      <c r="BG248" s="157"/>
      <c r="BH248" s="157"/>
      <c r="BI248" s="157"/>
      <c r="BJ248" s="157"/>
      <c r="BK248" s="158"/>
      <c r="BL248" s="166"/>
      <c r="BM248" s="167"/>
      <c r="BN248" s="167"/>
      <c r="BO248" s="168"/>
      <c r="BP248" s="175"/>
      <c r="BQ248" s="176"/>
      <c r="BR248" s="176"/>
      <c r="BS248" s="176"/>
      <c r="BT248" s="176"/>
      <c r="BU248" s="176"/>
      <c r="BV248" s="176"/>
      <c r="BW248" s="176"/>
      <c r="BX248" s="177"/>
      <c r="BY248" s="61"/>
      <c r="BZ248" s="61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</row>
    <row r="249" spans="1:156" ht="11.25" customHeight="1">
      <c r="A249" s="61"/>
      <c r="B249" s="397"/>
      <c r="C249" s="397"/>
      <c r="D249" s="429"/>
      <c r="E249" s="430"/>
      <c r="F249" s="431"/>
      <c r="G249" s="430"/>
      <c r="H249" s="430"/>
      <c r="I249" s="431"/>
      <c r="J249" s="188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432"/>
      <c r="AI249" s="433"/>
      <c r="AJ249" s="434"/>
      <c r="AK249" s="434"/>
      <c r="AL249" s="434"/>
      <c r="AM249" s="435"/>
      <c r="AN249" s="435"/>
      <c r="AO249" s="435"/>
      <c r="AP249" s="436"/>
      <c r="AQ249" s="437"/>
      <c r="AR249" s="438"/>
      <c r="AS249" s="438"/>
      <c r="AT249" s="439"/>
      <c r="AU249" s="440"/>
      <c r="AV249" s="441"/>
      <c r="AW249" s="441"/>
      <c r="AX249" s="441"/>
      <c r="AY249" s="441"/>
      <c r="AZ249" s="441"/>
      <c r="BA249" s="442"/>
      <c r="BB249" s="443"/>
      <c r="BC249" s="181"/>
      <c r="BD249" s="182"/>
      <c r="BE249" s="183"/>
      <c r="BF249" s="183"/>
      <c r="BG249" s="183"/>
      <c r="BH249" s="183"/>
      <c r="BI249" s="183"/>
      <c r="BJ249" s="183"/>
      <c r="BK249" s="184"/>
      <c r="BL249" s="185"/>
      <c r="BM249" s="186"/>
      <c r="BN249" s="186"/>
      <c r="BO249" s="187"/>
      <c r="BP249" s="188"/>
      <c r="BQ249" s="189"/>
      <c r="BR249" s="189"/>
      <c r="BS249" s="189"/>
      <c r="BT249" s="189"/>
      <c r="BU249" s="189"/>
      <c r="BV249" s="189"/>
      <c r="BW249" s="189"/>
      <c r="BX249" s="190"/>
      <c r="BY249" s="61"/>
      <c r="BZ249" s="61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</row>
    <row r="250" spans="1:156" ht="11.25" customHeight="1">
      <c r="A250" s="61"/>
      <c r="B250" s="396"/>
      <c r="C250" s="397"/>
      <c r="D250" s="389" t="str">
        <f>IF(D149="","",D149)</f>
        <v/>
      </c>
      <c r="E250" s="390"/>
      <c r="F250" s="398"/>
      <c r="G250" s="390" t="str">
        <f>IF(G149="","",G149)</f>
        <v/>
      </c>
      <c r="H250" s="390"/>
      <c r="I250" s="398"/>
      <c r="J250" s="172" t="str">
        <f>IF(J149="","",J149)</f>
        <v/>
      </c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405"/>
      <c r="AI250" s="408" t="str">
        <f>IF(AI149="","",AI149)</f>
        <v/>
      </c>
      <c r="AJ250" s="409"/>
      <c r="AK250" s="409"/>
      <c r="AL250" s="409"/>
      <c r="AM250" s="410"/>
      <c r="AN250" s="410"/>
      <c r="AO250" s="410"/>
      <c r="AP250" s="411"/>
      <c r="AQ250" s="420" t="str">
        <f>IF(AQ149="","",AQ149)</f>
        <v/>
      </c>
      <c r="AR250" s="421"/>
      <c r="AS250" s="421"/>
      <c r="AT250" s="422"/>
      <c r="AU250" s="287" t="str">
        <f>IF(AU149="","",AU149)</f>
        <v/>
      </c>
      <c r="AV250" s="288"/>
      <c r="AW250" s="288"/>
      <c r="AX250" s="288"/>
      <c r="AY250" s="288"/>
      <c r="AZ250" s="288"/>
      <c r="BA250" s="289"/>
      <c r="BB250" s="290"/>
      <c r="BC250" s="151" t="str">
        <f>IF(BC149="","",BC149)</f>
        <v/>
      </c>
      <c r="BD250" s="152"/>
      <c r="BE250" s="153"/>
      <c r="BF250" s="153"/>
      <c r="BG250" s="153"/>
      <c r="BH250" s="153"/>
      <c r="BI250" s="153"/>
      <c r="BJ250" s="153"/>
      <c r="BK250" s="154"/>
      <c r="BL250" s="163" t="str">
        <f>IF(BL149="","",BL149)</f>
        <v/>
      </c>
      <c r="BM250" s="164"/>
      <c r="BN250" s="164"/>
      <c r="BO250" s="165"/>
      <c r="BP250" s="172" t="str">
        <f>IF(BP149="","",BP149)</f>
        <v/>
      </c>
      <c r="BQ250" s="173"/>
      <c r="BR250" s="173"/>
      <c r="BS250" s="173"/>
      <c r="BT250" s="173"/>
      <c r="BU250" s="173"/>
      <c r="BV250" s="173"/>
      <c r="BW250" s="173"/>
      <c r="BX250" s="174"/>
      <c r="BY250" s="61"/>
      <c r="BZ250" s="61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</row>
    <row r="251" spans="1:156" ht="11.25" customHeight="1">
      <c r="A251" s="61"/>
      <c r="B251" s="397"/>
      <c r="C251" s="397"/>
      <c r="D251" s="399"/>
      <c r="E251" s="400"/>
      <c r="F251" s="401"/>
      <c r="G251" s="400"/>
      <c r="H251" s="400"/>
      <c r="I251" s="401"/>
      <c r="J251" s="175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406"/>
      <c r="AI251" s="412"/>
      <c r="AJ251" s="413"/>
      <c r="AK251" s="413"/>
      <c r="AL251" s="413"/>
      <c r="AM251" s="414"/>
      <c r="AN251" s="414"/>
      <c r="AO251" s="414"/>
      <c r="AP251" s="415"/>
      <c r="AQ251" s="423"/>
      <c r="AR251" s="424"/>
      <c r="AS251" s="424"/>
      <c r="AT251" s="425"/>
      <c r="AU251" s="291"/>
      <c r="AV251" s="292"/>
      <c r="AW251" s="292"/>
      <c r="AX251" s="292"/>
      <c r="AY251" s="292"/>
      <c r="AZ251" s="292"/>
      <c r="BA251" s="293"/>
      <c r="BB251" s="294"/>
      <c r="BC251" s="155"/>
      <c r="BD251" s="156"/>
      <c r="BE251" s="157"/>
      <c r="BF251" s="157"/>
      <c r="BG251" s="157"/>
      <c r="BH251" s="157"/>
      <c r="BI251" s="157"/>
      <c r="BJ251" s="157"/>
      <c r="BK251" s="158"/>
      <c r="BL251" s="166"/>
      <c r="BM251" s="167"/>
      <c r="BN251" s="167"/>
      <c r="BO251" s="168"/>
      <c r="BP251" s="175"/>
      <c r="BQ251" s="176"/>
      <c r="BR251" s="176"/>
      <c r="BS251" s="176"/>
      <c r="BT251" s="176"/>
      <c r="BU251" s="176"/>
      <c r="BV251" s="176"/>
      <c r="BW251" s="176"/>
      <c r="BX251" s="177"/>
      <c r="BY251" s="61"/>
      <c r="BZ251" s="61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</row>
    <row r="252" spans="1:156" ht="11.25" customHeight="1">
      <c r="A252" s="61"/>
      <c r="B252" s="397"/>
      <c r="C252" s="397"/>
      <c r="D252" s="429"/>
      <c r="E252" s="430"/>
      <c r="F252" s="431"/>
      <c r="G252" s="430"/>
      <c r="H252" s="430"/>
      <c r="I252" s="431"/>
      <c r="J252" s="188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432"/>
      <c r="AI252" s="433"/>
      <c r="AJ252" s="434"/>
      <c r="AK252" s="434"/>
      <c r="AL252" s="434"/>
      <c r="AM252" s="435"/>
      <c r="AN252" s="435"/>
      <c r="AO252" s="435"/>
      <c r="AP252" s="436"/>
      <c r="AQ252" s="437"/>
      <c r="AR252" s="438"/>
      <c r="AS252" s="438"/>
      <c r="AT252" s="439"/>
      <c r="AU252" s="440"/>
      <c r="AV252" s="441"/>
      <c r="AW252" s="441"/>
      <c r="AX252" s="441"/>
      <c r="AY252" s="441"/>
      <c r="AZ252" s="441"/>
      <c r="BA252" s="442"/>
      <c r="BB252" s="443"/>
      <c r="BC252" s="181"/>
      <c r="BD252" s="182"/>
      <c r="BE252" s="183"/>
      <c r="BF252" s="183"/>
      <c r="BG252" s="183"/>
      <c r="BH252" s="183"/>
      <c r="BI252" s="183"/>
      <c r="BJ252" s="183"/>
      <c r="BK252" s="184"/>
      <c r="BL252" s="185"/>
      <c r="BM252" s="186"/>
      <c r="BN252" s="186"/>
      <c r="BO252" s="187"/>
      <c r="BP252" s="188"/>
      <c r="BQ252" s="189"/>
      <c r="BR252" s="189"/>
      <c r="BS252" s="189"/>
      <c r="BT252" s="189"/>
      <c r="BU252" s="189"/>
      <c r="BV252" s="189"/>
      <c r="BW252" s="189"/>
      <c r="BX252" s="190"/>
      <c r="BY252" s="61"/>
      <c r="BZ252" s="61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</row>
    <row r="253" spans="1:156" ht="11.25" customHeight="1">
      <c r="A253" s="61"/>
      <c r="B253" s="396"/>
      <c r="C253" s="397"/>
      <c r="D253" s="389" t="str">
        <f>IF(D152="","",D152)</f>
        <v/>
      </c>
      <c r="E253" s="390"/>
      <c r="F253" s="398"/>
      <c r="G253" s="390" t="str">
        <f>IF(G152="","",G152)</f>
        <v/>
      </c>
      <c r="H253" s="390"/>
      <c r="I253" s="398"/>
      <c r="J253" s="172" t="str">
        <f>IF(J152="","",J152)</f>
        <v/>
      </c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405"/>
      <c r="AI253" s="408" t="str">
        <f>IF(AI152="","",AI152)</f>
        <v/>
      </c>
      <c r="AJ253" s="409"/>
      <c r="AK253" s="409"/>
      <c r="AL253" s="409"/>
      <c r="AM253" s="410"/>
      <c r="AN253" s="410"/>
      <c r="AO253" s="410"/>
      <c r="AP253" s="411"/>
      <c r="AQ253" s="420" t="str">
        <f>IF(AQ152="","",AQ152)</f>
        <v/>
      </c>
      <c r="AR253" s="421"/>
      <c r="AS253" s="421"/>
      <c r="AT253" s="422"/>
      <c r="AU253" s="287" t="str">
        <f>IF(AU152="","",AU152)</f>
        <v/>
      </c>
      <c r="AV253" s="288"/>
      <c r="AW253" s="288"/>
      <c r="AX253" s="288"/>
      <c r="AY253" s="288"/>
      <c r="AZ253" s="288"/>
      <c r="BA253" s="289"/>
      <c r="BB253" s="290"/>
      <c r="BC253" s="151" t="str">
        <f>IF(BC152="","",BC152)</f>
        <v/>
      </c>
      <c r="BD253" s="152"/>
      <c r="BE253" s="153"/>
      <c r="BF253" s="153"/>
      <c r="BG253" s="153"/>
      <c r="BH253" s="153"/>
      <c r="BI253" s="153"/>
      <c r="BJ253" s="153"/>
      <c r="BK253" s="154"/>
      <c r="BL253" s="163" t="str">
        <f>IF(BL152="","",BL152)</f>
        <v/>
      </c>
      <c r="BM253" s="164"/>
      <c r="BN253" s="164"/>
      <c r="BO253" s="165"/>
      <c r="BP253" s="172" t="str">
        <f>IF(BP152="","",BP152)</f>
        <v/>
      </c>
      <c r="BQ253" s="173"/>
      <c r="BR253" s="173"/>
      <c r="BS253" s="173"/>
      <c r="BT253" s="173"/>
      <c r="BU253" s="173"/>
      <c r="BV253" s="173"/>
      <c r="BW253" s="173"/>
      <c r="BX253" s="174"/>
      <c r="BY253" s="61"/>
      <c r="BZ253" s="61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</row>
    <row r="254" spans="1:156" ht="11.25" customHeight="1">
      <c r="A254" s="61"/>
      <c r="B254" s="397"/>
      <c r="C254" s="397"/>
      <c r="D254" s="399"/>
      <c r="E254" s="400"/>
      <c r="F254" s="401"/>
      <c r="G254" s="400"/>
      <c r="H254" s="400"/>
      <c r="I254" s="401"/>
      <c r="J254" s="175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  <c r="AG254" s="176"/>
      <c r="AH254" s="406"/>
      <c r="AI254" s="412"/>
      <c r="AJ254" s="413"/>
      <c r="AK254" s="413"/>
      <c r="AL254" s="413"/>
      <c r="AM254" s="414"/>
      <c r="AN254" s="414"/>
      <c r="AO254" s="414"/>
      <c r="AP254" s="415"/>
      <c r="AQ254" s="423"/>
      <c r="AR254" s="424"/>
      <c r="AS254" s="424"/>
      <c r="AT254" s="425"/>
      <c r="AU254" s="291"/>
      <c r="AV254" s="292"/>
      <c r="AW254" s="292"/>
      <c r="AX254" s="292"/>
      <c r="AY254" s="292"/>
      <c r="AZ254" s="292"/>
      <c r="BA254" s="293"/>
      <c r="BB254" s="294"/>
      <c r="BC254" s="155"/>
      <c r="BD254" s="156"/>
      <c r="BE254" s="157"/>
      <c r="BF254" s="157"/>
      <c r="BG254" s="157"/>
      <c r="BH254" s="157"/>
      <c r="BI254" s="157"/>
      <c r="BJ254" s="157"/>
      <c r="BK254" s="158"/>
      <c r="BL254" s="166"/>
      <c r="BM254" s="167"/>
      <c r="BN254" s="167"/>
      <c r="BO254" s="168"/>
      <c r="BP254" s="175"/>
      <c r="BQ254" s="176"/>
      <c r="BR254" s="176"/>
      <c r="BS254" s="176"/>
      <c r="BT254" s="176"/>
      <c r="BU254" s="176"/>
      <c r="BV254" s="176"/>
      <c r="BW254" s="176"/>
      <c r="BX254" s="177"/>
      <c r="BY254" s="61"/>
      <c r="BZ254" s="61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</row>
    <row r="255" spans="1:156" ht="11.25" customHeight="1">
      <c r="A255" s="61"/>
      <c r="B255" s="397"/>
      <c r="C255" s="397"/>
      <c r="D255" s="429"/>
      <c r="E255" s="430"/>
      <c r="F255" s="431"/>
      <c r="G255" s="430"/>
      <c r="H255" s="430"/>
      <c r="I255" s="431"/>
      <c r="J255" s="188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432"/>
      <c r="AI255" s="433"/>
      <c r="AJ255" s="434"/>
      <c r="AK255" s="434"/>
      <c r="AL255" s="434"/>
      <c r="AM255" s="435"/>
      <c r="AN255" s="435"/>
      <c r="AO255" s="435"/>
      <c r="AP255" s="436"/>
      <c r="AQ255" s="437"/>
      <c r="AR255" s="438"/>
      <c r="AS255" s="438"/>
      <c r="AT255" s="439"/>
      <c r="AU255" s="440"/>
      <c r="AV255" s="441"/>
      <c r="AW255" s="441"/>
      <c r="AX255" s="441"/>
      <c r="AY255" s="441"/>
      <c r="AZ255" s="441"/>
      <c r="BA255" s="442"/>
      <c r="BB255" s="443"/>
      <c r="BC255" s="181"/>
      <c r="BD255" s="182"/>
      <c r="BE255" s="183"/>
      <c r="BF255" s="183"/>
      <c r="BG255" s="183"/>
      <c r="BH255" s="183"/>
      <c r="BI255" s="183"/>
      <c r="BJ255" s="183"/>
      <c r="BK255" s="184"/>
      <c r="BL255" s="185"/>
      <c r="BM255" s="186"/>
      <c r="BN255" s="186"/>
      <c r="BO255" s="187"/>
      <c r="BP255" s="188"/>
      <c r="BQ255" s="189"/>
      <c r="BR255" s="189"/>
      <c r="BS255" s="189"/>
      <c r="BT255" s="189"/>
      <c r="BU255" s="189"/>
      <c r="BV255" s="189"/>
      <c r="BW255" s="189"/>
      <c r="BX255" s="190"/>
      <c r="BY255" s="61"/>
      <c r="BZ255" s="61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</row>
    <row r="256" spans="1:156" ht="11.25" customHeight="1">
      <c r="A256" s="61"/>
      <c r="B256" s="396"/>
      <c r="C256" s="397"/>
      <c r="D256" s="389" t="str">
        <f>IF(D155="","",D155)</f>
        <v/>
      </c>
      <c r="E256" s="390"/>
      <c r="F256" s="398"/>
      <c r="G256" s="390" t="str">
        <f>IF(G155="","",G155)</f>
        <v/>
      </c>
      <c r="H256" s="390"/>
      <c r="I256" s="398"/>
      <c r="J256" s="172" t="str">
        <f>IF(J155="","",J155)</f>
        <v/>
      </c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405"/>
      <c r="AI256" s="408" t="str">
        <f>IF(AI155="","",AI155)</f>
        <v/>
      </c>
      <c r="AJ256" s="409"/>
      <c r="AK256" s="409"/>
      <c r="AL256" s="409"/>
      <c r="AM256" s="410"/>
      <c r="AN256" s="410"/>
      <c r="AO256" s="410"/>
      <c r="AP256" s="411"/>
      <c r="AQ256" s="420" t="str">
        <f>IF(AQ155="","",AQ155)</f>
        <v/>
      </c>
      <c r="AR256" s="421"/>
      <c r="AS256" s="421"/>
      <c r="AT256" s="422"/>
      <c r="AU256" s="287" t="str">
        <f>IF(AU155="","",AU155)</f>
        <v/>
      </c>
      <c r="AV256" s="288"/>
      <c r="AW256" s="288"/>
      <c r="AX256" s="288"/>
      <c r="AY256" s="288"/>
      <c r="AZ256" s="288"/>
      <c r="BA256" s="289"/>
      <c r="BB256" s="290"/>
      <c r="BC256" s="151" t="str">
        <f>IF(BC155="","",BC155)</f>
        <v/>
      </c>
      <c r="BD256" s="152"/>
      <c r="BE256" s="153"/>
      <c r="BF256" s="153"/>
      <c r="BG256" s="153"/>
      <c r="BH256" s="153"/>
      <c r="BI256" s="153"/>
      <c r="BJ256" s="153"/>
      <c r="BK256" s="154"/>
      <c r="BL256" s="163" t="str">
        <f>IF(BL155="","",BL155)</f>
        <v/>
      </c>
      <c r="BM256" s="164"/>
      <c r="BN256" s="164"/>
      <c r="BO256" s="165"/>
      <c r="BP256" s="172" t="str">
        <f>IF(BP155="","",BP155)</f>
        <v/>
      </c>
      <c r="BQ256" s="173"/>
      <c r="BR256" s="173"/>
      <c r="BS256" s="173"/>
      <c r="BT256" s="173"/>
      <c r="BU256" s="173"/>
      <c r="BV256" s="173"/>
      <c r="BW256" s="173"/>
      <c r="BX256" s="174"/>
      <c r="BY256" s="61"/>
      <c r="BZ256" s="61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</row>
    <row r="257" spans="1:156" ht="11.25" customHeight="1">
      <c r="A257" s="61"/>
      <c r="B257" s="397"/>
      <c r="C257" s="397"/>
      <c r="D257" s="399"/>
      <c r="E257" s="400"/>
      <c r="F257" s="401"/>
      <c r="G257" s="400"/>
      <c r="H257" s="400"/>
      <c r="I257" s="401"/>
      <c r="J257" s="175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406"/>
      <c r="AI257" s="412"/>
      <c r="AJ257" s="413"/>
      <c r="AK257" s="413"/>
      <c r="AL257" s="413"/>
      <c r="AM257" s="414"/>
      <c r="AN257" s="414"/>
      <c r="AO257" s="414"/>
      <c r="AP257" s="415"/>
      <c r="AQ257" s="423"/>
      <c r="AR257" s="424"/>
      <c r="AS257" s="424"/>
      <c r="AT257" s="425"/>
      <c r="AU257" s="291"/>
      <c r="AV257" s="292"/>
      <c r="AW257" s="292"/>
      <c r="AX257" s="292"/>
      <c r="AY257" s="292"/>
      <c r="AZ257" s="292"/>
      <c r="BA257" s="293"/>
      <c r="BB257" s="294"/>
      <c r="BC257" s="155"/>
      <c r="BD257" s="156"/>
      <c r="BE257" s="157"/>
      <c r="BF257" s="157"/>
      <c r="BG257" s="157"/>
      <c r="BH257" s="157"/>
      <c r="BI257" s="157"/>
      <c r="BJ257" s="157"/>
      <c r="BK257" s="158"/>
      <c r="BL257" s="166"/>
      <c r="BM257" s="167"/>
      <c r="BN257" s="167"/>
      <c r="BO257" s="168"/>
      <c r="BP257" s="175"/>
      <c r="BQ257" s="176"/>
      <c r="BR257" s="176"/>
      <c r="BS257" s="176"/>
      <c r="BT257" s="176"/>
      <c r="BU257" s="176"/>
      <c r="BV257" s="176"/>
      <c r="BW257" s="176"/>
      <c r="BX257" s="177"/>
      <c r="BY257" s="61"/>
      <c r="BZ257" s="61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</row>
    <row r="258" spans="1:156" ht="11.25" customHeight="1">
      <c r="A258" s="61"/>
      <c r="B258" s="397"/>
      <c r="C258" s="397"/>
      <c r="D258" s="429"/>
      <c r="E258" s="430"/>
      <c r="F258" s="431"/>
      <c r="G258" s="430"/>
      <c r="H258" s="430"/>
      <c r="I258" s="431"/>
      <c r="J258" s="188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432"/>
      <c r="AI258" s="433"/>
      <c r="AJ258" s="434"/>
      <c r="AK258" s="434"/>
      <c r="AL258" s="434"/>
      <c r="AM258" s="435"/>
      <c r="AN258" s="435"/>
      <c r="AO258" s="435"/>
      <c r="AP258" s="436"/>
      <c r="AQ258" s="437"/>
      <c r="AR258" s="438"/>
      <c r="AS258" s="438"/>
      <c r="AT258" s="439"/>
      <c r="AU258" s="440"/>
      <c r="AV258" s="441"/>
      <c r="AW258" s="441"/>
      <c r="AX258" s="441"/>
      <c r="AY258" s="441"/>
      <c r="AZ258" s="441"/>
      <c r="BA258" s="442"/>
      <c r="BB258" s="443"/>
      <c r="BC258" s="181"/>
      <c r="BD258" s="182"/>
      <c r="BE258" s="183"/>
      <c r="BF258" s="183"/>
      <c r="BG258" s="183"/>
      <c r="BH258" s="183"/>
      <c r="BI258" s="183"/>
      <c r="BJ258" s="183"/>
      <c r="BK258" s="184"/>
      <c r="BL258" s="185"/>
      <c r="BM258" s="186"/>
      <c r="BN258" s="186"/>
      <c r="BO258" s="187"/>
      <c r="BP258" s="188"/>
      <c r="BQ258" s="189"/>
      <c r="BR258" s="189"/>
      <c r="BS258" s="189"/>
      <c r="BT258" s="189"/>
      <c r="BU258" s="189"/>
      <c r="BV258" s="189"/>
      <c r="BW258" s="189"/>
      <c r="BX258" s="190"/>
      <c r="BY258" s="61"/>
      <c r="BZ258" s="61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</row>
    <row r="259" spans="1:156" ht="11.25" customHeight="1">
      <c r="A259" s="61"/>
      <c r="B259" s="396"/>
      <c r="C259" s="397"/>
      <c r="D259" s="389" t="str">
        <f>IF(D158="","",D158)</f>
        <v/>
      </c>
      <c r="E259" s="390"/>
      <c r="F259" s="398"/>
      <c r="G259" s="390" t="str">
        <f>IF(G158="","",G158)</f>
        <v/>
      </c>
      <c r="H259" s="390"/>
      <c r="I259" s="398"/>
      <c r="J259" s="172" t="str">
        <f>IF(J158="","",J158)</f>
        <v/>
      </c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405"/>
      <c r="AI259" s="408" t="str">
        <f>IF(AI158="","",AI158)</f>
        <v/>
      </c>
      <c r="AJ259" s="409"/>
      <c r="AK259" s="409"/>
      <c r="AL259" s="409"/>
      <c r="AM259" s="410"/>
      <c r="AN259" s="410"/>
      <c r="AO259" s="410"/>
      <c r="AP259" s="411"/>
      <c r="AQ259" s="420" t="str">
        <f>IF(AQ158="","",AQ158)</f>
        <v/>
      </c>
      <c r="AR259" s="421"/>
      <c r="AS259" s="421"/>
      <c r="AT259" s="422"/>
      <c r="AU259" s="287" t="str">
        <f>IF(AU158="","",AU158)</f>
        <v/>
      </c>
      <c r="AV259" s="288"/>
      <c r="AW259" s="288"/>
      <c r="AX259" s="288"/>
      <c r="AY259" s="288"/>
      <c r="AZ259" s="288"/>
      <c r="BA259" s="289"/>
      <c r="BB259" s="290"/>
      <c r="BC259" s="151" t="str">
        <f>IF(BC158="","",BC158)</f>
        <v/>
      </c>
      <c r="BD259" s="152"/>
      <c r="BE259" s="153"/>
      <c r="BF259" s="153"/>
      <c r="BG259" s="153"/>
      <c r="BH259" s="153"/>
      <c r="BI259" s="153"/>
      <c r="BJ259" s="153"/>
      <c r="BK259" s="154"/>
      <c r="BL259" s="163" t="str">
        <f>IF(BL158="","",BL158)</f>
        <v/>
      </c>
      <c r="BM259" s="164"/>
      <c r="BN259" s="164"/>
      <c r="BO259" s="165"/>
      <c r="BP259" s="172" t="str">
        <f>IF(BP158="","",BP158)</f>
        <v/>
      </c>
      <c r="BQ259" s="173"/>
      <c r="BR259" s="173"/>
      <c r="BS259" s="173"/>
      <c r="BT259" s="173"/>
      <c r="BU259" s="173"/>
      <c r="BV259" s="173"/>
      <c r="BW259" s="173"/>
      <c r="BX259" s="174"/>
      <c r="BY259" s="61"/>
      <c r="BZ259" s="61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</row>
    <row r="260" spans="1:156" ht="11.25" customHeight="1">
      <c r="A260" s="61"/>
      <c r="B260" s="397"/>
      <c r="C260" s="397"/>
      <c r="D260" s="399"/>
      <c r="E260" s="400"/>
      <c r="F260" s="401"/>
      <c r="G260" s="400"/>
      <c r="H260" s="400"/>
      <c r="I260" s="401"/>
      <c r="J260" s="175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406"/>
      <c r="AI260" s="412"/>
      <c r="AJ260" s="413"/>
      <c r="AK260" s="413"/>
      <c r="AL260" s="413"/>
      <c r="AM260" s="414"/>
      <c r="AN260" s="414"/>
      <c r="AO260" s="414"/>
      <c r="AP260" s="415"/>
      <c r="AQ260" s="423"/>
      <c r="AR260" s="424"/>
      <c r="AS260" s="424"/>
      <c r="AT260" s="425"/>
      <c r="AU260" s="291"/>
      <c r="AV260" s="292"/>
      <c r="AW260" s="292"/>
      <c r="AX260" s="292"/>
      <c r="AY260" s="292"/>
      <c r="AZ260" s="292"/>
      <c r="BA260" s="293"/>
      <c r="BB260" s="294"/>
      <c r="BC260" s="155"/>
      <c r="BD260" s="156"/>
      <c r="BE260" s="157"/>
      <c r="BF260" s="157"/>
      <c r="BG260" s="157"/>
      <c r="BH260" s="157"/>
      <c r="BI260" s="157"/>
      <c r="BJ260" s="157"/>
      <c r="BK260" s="158"/>
      <c r="BL260" s="166"/>
      <c r="BM260" s="167"/>
      <c r="BN260" s="167"/>
      <c r="BO260" s="168"/>
      <c r="BP260" s="175"/>
      <c r="BQ260" s="176"/>
      <c r="BR260" s="176"/>
      <c r="BS260" s="176"/>
      <c r="BT260" s="176"/>
      <c r="BU260" s="176"/>
      <c r="BV260" s="176"/>
      <c r="BW260" s="176"/>
      <c r="BX260" s="177"/>
      <c r="BY260" s="61"/>
      <c r="BZ260" s="61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</row>
    <row r="261" spans="1:156" ht="11.25" customHeight="1">
      <c r="A261" s="61"/>
      <c r="B261" s="397"/>
      <c r="C261" s="397"/>
      <c r="D261" s="429"/>
      <c r="E261" s="430"/>
      <c r="F261" s="431"/>
      <c r="G261" s="430"/>
      <c r="H261" s="430"/>
      <c r="I261" s="431"/>
      <c r="J261" s="188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432"/>
      <c r="AI261" s="433"/>
      <c r="AJ261" s="434"/>
      <c r="AK261" s="434"/>
      <c r="AL261" s="434"/>
      <c r="AM261" s="435"/>
      <c r="AN261" s="435"/>
      <c r="AO261" s="435"/>
      <c r="AP261" s="436"/>
      <c r="AQ261" s="437"/>
      <c r="AR261" s="438"/>
      <c r="AS261" s="438"/>
      <c r="AT261" s="439"/>
      <c r="AU261" s="440"/>
      <c r="AV261" s="441"/>
      <c r="AW261" s="441"/>
      <c r="AX261" s="441"/>
      <c r="AY261" s="441"/>
      <c r="AZ261" s="441"/>
      <c r="BA261" s="442"/>
      <c r="BB261" s="443"/>
      <c r="BC261" s="181"/>
      <c r="BD261" s="182"/>
      <c r="BE261" s="183"/>
      <c r="BF261" s="183"/>
      <c r="BG261" s="183"/>
      <c r="BH261" s="183"/>
      <c r="BI261" s="183"/>
      <c r="BJ261" s="183"/>
      <c r="BK261" s="184"/>
      <c r="BL261" s="185"/>
      <c r="BM261" s="186"/>
      <c r="BN261" s="186"/>
      <c r="BO261" s="187"/>
      <c r="BP261" s="188"/>
      <c r="BQ261" s="189"/>
      <c r="BR261" s="189"/>
      <c r="BS261" s="189"/>
      <c r="BT261" s="189"/>
      <c r="BU261" s="189"/>
      <c r="BV261" s="189"/>
      <c r="BW261" s="189"/>
      <c r="BX261" s="190"/>
      <c r="BY261" s="61"/>
      <c r="BZ261" s="61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</row>
    <row r="262" spans="1:156" ht="11.25" customHeight="1">
      <c r="A262" s="61"/>
      <c r="B262" s="396"/>
      <c r="C262" s="397"/>
      <c r="D262" s="389" t="str">
        <f>IF(D161="","",D161)</f>
        <v/>
      </c>
      <c r="E262" s="390"/>
      <c r="F262" s="398"/>
      <c r="G262" s="390" t="str">
        <f>IF(G161="","",G161)</f>
        <v/>
      </c>
      <c r="H262" s="390"/>
      <c r="I262" s="398"/>
      <c r="J262" s="172" t="str">
        <f>IF(J161="","",J161)</f>
        <v/>
      </c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405"/>
      <c r="AI262" s="408" t="str">
        <f>IF(AI161="","",AI161)</f>
        <v/>
      </c>
      <c r="AJ262" s="409"/>
      <c r="AK262" s="409"/>
      <c r="AL262" s="409"/>
      <c r="AM262" s="410"/>
      <c r="AN262" s="410"/>
      <c r="AO262" s="410"/>
      <c r="AP262" s="411"/>
      <c r="AQ262" s="420" t="str">
        <f>IF(AQ161="","",AQ161)</f>
        <v/>
      </c>
      <c r="AR262" s="421"/>
      <c r="AS262" s="421"/>
      <c r="AT262" s="422"/>
      <c r="AU262" s="287" t="str">
        <f>IF(AU161="","",AU161)</f>
        <v/>
      </c>
      <c r="AV262" s="288"/>
      <c r="AW262" s="288"/>
      <c r="AX262" s="288"/>
      <c r="AY262" s="288"/>
      <c r="AZ262" s="288"/>
      <c r="BA262" s="289"/>
      <c r="BB262" s="290"/>
      <c r="BC262" s="151" t="str">
        <f>IF(BC161="","",BC161)</f>
        <v/>
      </c>
      <c r="BD262" s="152"/>
      <c r="BE262" s="153"/>
      <c r="BF262" s="153"/>
      <c r="BG262" s="153"/>
      <c r="BH262" s="153"/>
      <c r="BI262" s="153"/>
      <c r="BJ262" s="153"/>
      <c r="BK262" s="154"/>
      <c r="BL262" s="163" t="str">
        <f>IF(BL161="","",BL161)</f>
        <v/>
      </c>
      <c r="BM262" s="164"/>
      <c r="BN262" s="164"/>
      <c r="BO262" s="165"/>
      <c r="BP262" s="172" t="str">
        <f>IF(BP161="","",BP161)</f>
        <v/>
      </c>
      <c r="BQ262" s="173"/>
      <c r="BR262" s="173"/>
      <c r="BS262" s="173"/>
      <c r="BT262" s="173"/>
      <c r="BU262" s="173"/>
      <c r="BV262" s="173"/>
      <c r="BW262" s="173"/>
      <c r="BX262" s="174"/>
      <c r="BY262" s="61"/>
      <c r="BZ262" s="61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</row>
    <row r="263" spans="1:156" ht="11.25" customHeight="1">
      <c r="A263" s="61"/>
      <c r="B263" s="397"/>
      <c r="C263" s="397"/>
      <c r="D263" s="399"/>
      <c r="E263" s="400"/>
      <c r="F263" s="401"/>
      <c r="G263" s="400"/>
      <c r="H263" s="400"/>
      <c r="I263" s="401"/>
      <c r="J263" s="175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406"/>
      <c r="AI263" s="412"/>
      <c r="AJ263" s="413"/>
      <c r="AK263" s="413"/>
      <c r="AL263" s="413"/>
      <c r="AM263" s="414"/>
      <c r="AN263" s="414"/>
      <c r="AO263" s="414"/>
      <c r="AP263" s="415"/>
      <c r="AQ263" s="423"/>
      <c r="AR263" s="424"/>
      <c r="AS263" s="424"/>
      <c r="AT263" s="425"/>
      <c r="AU263" s="291"/>
      <c r="AV263" s="292"/>
      <c r="AW263" s="292"/>
      <c r="AX263" s="292"/>
      <c r="AY263" s="292"/>
      <c r="AZ263" s="292"/>
      <c r="BA263" s="293"/>
      <c r="BB263" s="294"/>
      <c r="BC263" s="155"/>
      <c r="BD263" s="156"/>
      <c r="BE263" s="157"/>
      <c r="BF263" s="157"/>
      <c r="BG263" s="157"/>
      <c r="BH263" s="157"/>
      <c r="BI263" s="157"/>
      <c r="BJ263" s="157"/>
      <c r="BK263" s="158"/>
      <c r="BL263" s="166"/>
      <c r="BM263" s="167"/>
      <c r="BN263" s="167"/>
      <c r="BO263" s="168"/>
      <c r="BP263" s="175"/>
      <c r="BQ263" s="176"/>
      <c r="BR263" s="176"/>
      <c r="BS263" s="176"/>
      <c r="BT263" s="176"/>
      <c r="BU263" s="176"/>
      <c r="BV263" s="176"/>
      <c r="BW263" s="176"/>
      <c r="BX263" s="177"/>
      <c r="BY263" s="61"/>
      <c r="BZ263" s="61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</row>
    <row r="264" spans="1:156" ht="11.25" customHeight="1">
      <c r="A264" s="61"/>
      <c r="B264" s="397"/>
      <c r="C264" s="397"/>
      <c r="D264" s="429"/>
      <c r="E264" s="430"/>
      <c r="F264" s="431"/>
      <c r="G264" s="430"/>
      <c r="H264" s="430"/>
      <c r="I264" s="431"/>
      <c r="J264" s="188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432"/>
      <c r="AI264" s="433"/>
      <c r="AJ264" s="434"/>
      <c r="AK264" s="434"/>
      <c r="AL264" s="434"/>
      <c r="AM264" s="435"/>
      <c r="AN264" s="435"/>
      <c r="AO264" s="435"/>
      <c r="AP264" s="436"/>
      <c r="AQ264" s="437"/>
      <c r="AR264" s="438"/>
      <c r="AS264" s="438"/>
      <c r="AT264" s="439"/>
      <c r="AU264" s="440"/>
      <c r="AV264" s="441"/>
      <c r="AW264" s="441"/>
      <c r="AX264" s="441"/>
      <c r="AY264" s="441"/>
      <c r="AZ264" s="441"/>
      <c r="BA264" s="442"/>
      <c r="BB264" s="443"/>
      <c r="BC264" s="181"/>
      <c r="BD264" s="182"/>
      <c r="BE264" s="183"/>
      <c r="BF264" s="183"/>
      <c r="BG264" s="183"/>
      <c r="BH264" s="183"/>
      <c r="BI264" s="183"/>
      <c r="BJ264" s="183"/>
      <c r="BK264" s="184"/>
      <c r="BL264" s="185"/>
      <c r="BM264" s="186"/>
      <c r="BN264" s="186"/>
      <c r="BO264" s="187"/>
      <c r="BP264" s="188"/>
      <c r="BQ264" s="189"/>
      <c r="BR264" s="189"/>
      <c r="BS264" s="189"/>
      <c r="BT264" s="189"/>
      <c r="BU264" s="189"/>
      <c r="BV264" s="189"/>
      <c r="BW264" s="189"/>
      <c r="BX264" s="190"/>
      <c r="BY264" s="61"/>
      <c r="BZ264" s="61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</row>
    <row r="265" spans="1:156" ht="11.25" customHeight="1">
      <c r="A265" s="61"/>
      <c r="B265" s="396"/>
      <c r="C265" s="397"/>
      <c r="D265" s="389" t="str">
        <f>IF(D164="","",D164)</f>
        <v/>
      </c>
      <c r="E265" s="390"/>
      <c r="F265" s="398"/>
      <c r="G265" s="390" t="str">
        <f>IF(G164="","",G164)</f>
        <v/>
      </c>
      <c r="H265" s="390"/>
      <c r="I265" s="398"/>
      <c r="J265" s="172" t="str">
        <f>IF(J164="","",J164)</f>
        <v/>
      </c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405"/>
      <c r="AI265" s="408" t="str">
        <f>IF(AI164="","",AI164)</f>
        <v/>
      </c>
      <c r="AJ265" s="409"/>
      <c r="AK265" s="409"/>
      <c r="AL265" s="409"/>
      <c r="AM265" s="410"/>
      <c r="AN265" s="410"/>
      <c r="AO265" s="410"/>
      <c r="AP265" s="411"/>
      <c r="AQ265" s="420" t="str">
        <f>IF(AQ164="","",AQ164)</f>
        <v/>
      </c>
      <c r="AR265" s="421"/>
      <c r="AS265" s="421"/>
      <c r="AT265" s="422"/>
      <c r="AU265" s="287" t="str">
        <f>IF(AU164="","",AU164)</f>
        <v/>
      </c>
      <c r="AV265" s="288"/>
      <c r="AW265" s="288"/>
      <c r="AX265" s="288"/>
      <c r="AY265" s="288"/>
      <c r="AZ265" s="288"/>
      <c r="BA265" s="289"/>
      <c r="BB265" s="290"/>
      <c r="BC265" s="151" t="str">
        <f>IF(BC164="","",BC164)</f>
        <v/>
      </c>
      <c r="BD265" s="152"/>
      <c r="BE265" s="153"/>
      <c r="BF265" s="153"/>
      <c r="BG265" s="153"/>
      <c r="BH265" s="153"/>
      <c r="BI265" s="153"/>
      <c r="BJ265" s="153"/>
      <c r="BK265" s="154"/>
      <c r="BL265" s="163" t="str">
        <f>IF(BL164="","",BL164)</f>
        <v/>
      </c>
      <c r="BM265" s="164"/>
      <c r="BN265" s="164"/>
      <c r="BO265" s="165"/>
      <c r="BP265" s="172" t="str">
        <f>IF(BP164="","",BP164)</f>
        <v/>
      </c>
      <c r="BQ265" s="173"/>
      <c r="BR265" s="173"/>
      <c r="BS265" s="173"/>
      <c r="BT265" s="173"/>
      <c r="BU265" s="173"/>
      <c r="BV265" s="173"/>
      <c r="BW265" s="173"/>
      <c r="BX265" s="174"/>
      <c r="BY265" s="61"/>
      <c r="BZ265" s="61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</row>
    <row r="266" spans="1:156" ht="11.25" customHeight="1">
      <c r="A266" s="61"/>
      <c r="B266" s="397"/>
      <c r="C266" s="397"/>
      <c r="D266" s="399"/>
      <c r="E266" s="400"/>
      <c r="F266" s="401"/>
      <c r="G266" s="400"/>
      <c r="H266" s="400"/>
      <c r="I266" s="401"/>
      <c r="J266" s="175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406"/>
      <c r="AI266" s="412"/>
      <c r="AJ266" s="413"/>
      <c r="AK266" s="413"/>
      <c r="AL266" s="413"/>
      <c r="AM266" s="414"/>
      <c r="AN266" s="414"/>
      <c r="AO266" s="414"/>
      <c r="AP266" s="415"/>
      <c r="AQ266" s="423"/>
      <c r="AR266" s="424"/>
      <c r="AS266" s="424"/>
      <c r="AT266" s="425"/>
      <c r="AU266" s="291"/>
      <c r="AV266" s="292"/>
      <c r="AW266" s="292"/>
      <c r="AX266" s="292"/>
      <c r="AY266" s="292"/>
      <c r="AZ266" s="292"/>
      <c r="BA266" s="293"/>
      <c r="BB266" s="294"/>
      <c r="BC266" s="155"/>
      <c r="BD266" s="156"/>
      <c r="BE266" s="157"/>
      <c r="BF266" s="157"/>
      <c r="BG266" s="157"/>
      <c r="BH266" s="157"/>
      <c r="BI266" s="157"/>
      <c r="BJ266" s="157"/>
      <c r="BK266" s="158"/>
      <c r="BL266" s="166"/>
      <c r="BM266" s="167"/>
      <c r="BN266" s="167"/>
      <c r="BO266" s="168"/>
      <c r="BP266" s="175"/>
      <c r="BQ266" s="176"/>
      <c r="BR266" s="176"/>
      <c r="BS266" s="176"/>
      <c r="BT266" s="176"/>
      <c r="BU266" s="176"/>
      <c r="BV266" s="176"/>
      <c r="BW266" s="176"/>
      <c r="BX266" s="177"/>
      <c r="BY266" s="61"/>
      <c r="BZ266" s="61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</row>
    <row r="267" spans="1:156" ht="11.25" customHeight="1">
      <c r="A267" s="61"/>
      <c r="B267" s="397"/>
      <c r="C267" s="397"/>
      <c r="D267" s="429"/>
      <c r="E267" s="430"/>
      <c r="F267" s="431"/>
      <c r="G267" s="430"/>
      <c r="H267" s="430"/>
      <c r="I267" s="431"/>
      <c r="J267" s="188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432"/>
      <c r="AI267" s="433"/>
      <c r="AJ267" s="434"/>
      <c r="AK267" s="434"/>
      <c r="AL267" s="434"/>
      <c r="AM267" s="435"/>
      <c r="AN267" s="435"/>
      <c r="AO267" s="435"/>
      <c r="AP267" s="436"/>
      <c r="AQ267" s="437"/>
      <c r="AR267" s="438"/>
      <c r="AS267" s="438"/>
      <c r="AT267" s="439"/>
      <c r="AU267" s="440"/>
      <c r="AV267" s="441"/>
      <c r="AW267" s="441"/>
      <c r="AX267" s="441"/>
      <c r="AY267" s="441"/>
      <c r="AZ267" s="441"/>
      <c r="BA267" s="442"/>
      <c r="BB267" s="443"/>
      <c r="BC267" s="181"/>
      <c r="BD267" s="182"/>
      <c r="BE267" s="183"/>
      <c r="BF267" s="183"/>
      <c r="BG267" s="183"/>
      <c r="BH267" s="183"/>
      <c r="BI267" s="183"/>
      <c r="BJ267" s="183"/>
      <c r="BK267" s="184"/>
      <c r="BL267" s="185"/>
      <c r="BM267" s="186"/>
      <c r="BN267" s="186"/>
      <c r="BO267" s="187"/>
      <c r="BP267" s="188"/>
      <c r="BQ267" s="189"/>
      <c r="BR267" s="189"/>
      <c r="BS267" s="189"/>
      <c r="BT267" s="189"/>
      <c r="BU267" s="189"/>
      <c r="BV267" s="189"/>
      <c r="BW267" s="189"/>
      <c r="BX267" s="190"/>
      <c r="BY267" s="61"/>
      <c r="BZ267" s="61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</row>
    <row r="268" spans="1:156" ht="11.25" customHeight="1">
      <c r="A268" s="61"/>
      <c r="B268" s="396"/>
      <c r="C268" s="397"/>
      <c r="D268" s="389" t="str">
        <f>IF(D167="","",D167)</f>
        <v/>
      </c>
      <c r="E268" s="390"/>
      <c r="F268" s="398"/>
      <c r="G268" s="390" t="str">
        <f>IF(G167="","",G167)</f>
        <v/>
      </c>
      <c r="H268" s="390"/>
      <c r="I268" s="398"/>
      <c r="J268" s="172" t="str">
        <f>IF(J167="","",J167)</f>
        <v/>
      </c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405"/>
      <c r="AI268" s="408" t="str">
        <f>IF(AI167="","",AI167)</f>
        <v/>
      </c>
      <c r="AJ268" s="409"/>
      <c r="AK268" s="409"/>
      <c r="AL268" s="409"/>
      <c r="AM268" s="410"/>
      <c r="AN268" s="410"/>
      <c r="AO268" s="410"/>
      <c r="AP268" s="411"/>
      <c r="AQ268" s="420" t="str">
        <f>IF(AQ167="","",AQ167)</f>
        <v/>
      </c>
      <c r="AR268" s="421"/>
      <c r="AS268" s="421"/>
      <c r="AT268" s="422"/>
      <c r="AU268" s="287" t="str">
        <f>IF(AU167="","",AU167)</f>
        <v/>
      </c>
      <c r="AV268" s="288"/>
      <c r="AW268" s="288"/>
      <c r="AX268" s="288"/>
      <c r="AY268" s="288"/>
      <c r="AZ268" s="288"/>
      <c r="BA268" s="289"/>
      <c r="BB268" s="290"/>
      <c r="BC268" s="151" t="str">
        <f>IF(BC167="","",BC167)</f>
        <v/>
      </c>
      <c r="BD268" s="152"/>
      <c r="BE268" s="153"/>
      <c r="BF268" s="153"/>
      <c r="BG268" s="153"/>
      <c r="BH268" s="153"/>
      <c r="BI268" s="153"/>
      <c r="BJ268" s="153"/>
      <c r="BK268" s="154"/>
      <c r="BL268" s="163" t="str">
        <f>IF(BL167="","",BL167)</f>
        <v/>
      </c>
      <c r="BM268" s="164"/>
      <c r="BN268" s="164"/>
      <c r="BO268" s="165"/>
      <c r="BP268" s="172" t="str">
        <f>IF(BP167="","",BP167)</f>
        <v/>
      </c>
      <c r="BQ268" s="173"/>
      <c r="BR268" s="173"/>
      <c r="BS268" s="173"/>
      <c r="BT268" s="173"/>
      <c r="BU268" s="173"/>
      <c r="BV268" s="173"/>
      <c r="BW268" s="173"/>
      <c r="BX268" s="174"/>
      <c r="BY268" s="61"/>
      <c r="BZ268" s="61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</row>
    <row r="269" spans="1:156" ht="11.25" customHeight="1">
      <c r="A269" s="61"/>
      <c r="B269" s="397"/>
      <c r="C269" s="397"/>
      <c r="D269" s="399"/>
      <c r="E269" s="400"/>
      <c r="F269" s="401"/>
      <c r="G269" s="400"/>
      <c r="H269" s="400"/>
      <c r="I269" s="401"/>
      <c r="J269" s="175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406"/>
      <c r="AI269" s="412"/>
      <c r="AJ269" s="413"/>
      <c r="AK269" s="413"/>
      <c r="AL269" s="413"/>
      <c r="AM269" s="414"/>
      <c r="AN269" s="414"/>
      <c r="AO269" s="414"/>
      <c r="AP269" s="415"/>
      <c r="AQ269" s="423"/>
      <c r="AR269" s="424"/>
      <c r="AS269" s="424"/>
      <c r="AT269" s="425"/>
      <c r="AU269" s="291"/>
      <c r="AV269" s="292"/>
      <c r="AW269" s="292"/>
      <c r="AX269" s="292"/>
      <c r="AY269" s="292"/>
      <c r="AZ269" s="292"/>
      <c r="BA269" s="293"/>
      <c r="BB269" s="294"/>
      <c r="BC269" s="155"/>
      <c r="BD269" s="156"/>
      <c r="BE269" s="157"/>
      <c r="BF269" s="157"/>
      <c r="BG269" s="157"/>
      <c r="BH269" s="157"/>
      <c r="BI269" s="157"/>
      <c r="BJ269" s="157"/>
      <c r="BK269" s="158"/>
      <c r="BL269" s="166"/>
      <c r="BM269" s="167"/>
      <c r="BN269" s="167"/>
      <c r="BO269" s="168"/>
      <c r="BP269" s="175"/>
      <c r="BQ269" s="176"/>
      <c r="BR269" s="176"/>
      <c r="BS269" s="176"/>
      <c r="BT269" s="176"/>
      <c r="BU269" s="176"/>
      <c r="BV269" s="176"/>
      <c r="BW269" s="176"/>
      <c r="BX269" s="177"/>
      <c r="BY269" s="61"/>
      <c r="BZ269" s="61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</row>
    <row r="270" spans="1:156" ht="11.25" customHeight="1">
      <c r="A270" s="61"/>
      <c r="B270" s="397"/>
      <c r="C270" s="397"/>
      <c r="D270" s="429"/>
      <c r="E270" s="430"/>
      <c r="F270" s="431"/>
      <c r="G270" s="430"/>
      <c r="H270" s="430"/>
      <c r="I270" s="431"/>
      <c r="J270" s="188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432"/>
      <c r="AI270" s="433"/>
      <c r="AJ270" s="434"/>
      <c r="AK270" s="434"/>
      <c r="AL270" s="434"/>
      <c r="AM270" s="435"/>
      <c r="AN270" s="435"/>
      <c r="AO270" s="435"/>
      <c r="AP270" s="436"/>
      <c r="AQ270" s="437"/>
      <c r="AR270" s="438"/>
      <c r="AS270" s="438"/>
      <c r="AT270" s="439"/>
      <c r="AU270" s="440"/>
      <c r="AV270" s="441"/>
      <c r="AW270" s="441"/>
      <c r="AX270" s="441"/>
      <c r="AY270" s="441"/>
      <c r="AZ270" s="441"/>
      <c r="BA270" s="442"/>
      <c r="BB270" s="443"/>
      <c r="BC270" s="181"/>
      <c r="BD270" s="182"/>
      <c r="BE270" s="183"/>
      <c r="BF270" s="183"/>
      <c r="BG270" s="183"/>
      <c r="BH270" s="183"/>
      <c r="BI270" s="183"/>
      <c r="BJ270" s="183"/>
      <c r="BK270" s="184"/>
      <c r="BL270" s="185"/>
      <c r="BM270" s="186"/>
      <c r="BN270" s="186"/>
      <c r="BO270" s="187"/>
      <c r="BP270" s="188"/>
      <c r="BQ270" s="189"/>
      <c r="BR270" s="189"/>
      <c r="BS270" s="189"/>
      <c r="BT270" s="189"/>
      <c r="BU270" s="189"/>
      <c r="BV270" s="189"/>
      <c r="BW270" s="189"/>
      <c r="BX270" s="190"/>
      <c r="BY270" s="61"/>
      <c r="BZ270" s="61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</row>
    <row r="271" spans="1:156" ht="11.25" customHeight="1">
      <c r="A271" s="61"/>
      <c r="B271" s="396"/>
      <c r="C271" s="397"/>
      <c r="D271" s="389" t="str">
        <f>IF(D170="","",D170)</f>
        <v/>
      </c>
      <c r="E271" s="390"/>
      <c r="F271" s="398"/>
      <c r="G271" s="390" t="str">
        <f>IF(G170="","",G170)</f>
        <v/>
      </c>
      <c r="H271" s="390"/>
      <c r="I271" s="398"/>
      <c r="J271" s="172" t="str">
        <f>IF(J170="","",J170)</f>
        <v/>
      </c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405"/>
      <c r="AI271" s="408" t="str">
        <f>IF(AI170="","",AI170)</f>
        <v/>
      </c>
      <c r="AJ271" s="409"/>
      <c r="AK271" s="409"/>
      <c r="AL271" s="409"/>
      <c r="AM271" s="410"/>
      <c r="AN271" s="410"/>
      <c r="AO271" s="410"/>
      <c r="AP271" s="411"/>
      <c r="AQ271" s="420" t="str">
        <f>IF(AQ170="","",AQ170)</f>
        <v/>
      </c>
      <c r="AR271" s="421"/>
      <c r="AS271" s="421"/>
      <c r="AT271" s="422"/>
      <c r="AU271" s="287" t="str">
        <f>IF(AU170="","",AU170)</f>
        <v/>
      </c>
      <c r="AV271" s="288"/>
      <c r="AW271" s="288"/>
      <c r="AX271" s="288"/>
      <c r="AY271" s="288"/>
      <c r="AZ271" s="288"/>
      <c r="BA271" s="289"/>
      <c r="BB271" s="290"/>
      <c r="BC271" s="151" t="str">
        <f>IF(BC170="","",BC170)</f>
        <v/>
      </c>
      <c r="BD271" s="152"/>
      <c r="BE271" s="153"/>
      <c r="BF271" s="153"/>
      <c r="BG271" s="153"/>
      <c r="BH271" s="153"/>
      <c r="BI271" s="153"/>
      <c r="BJ271" s="153"/>
      <c r="BK271" s="154"/>
      <c r="BL271" s="163" t="str">
        <f>IF(BL170="","",BL170)</f>
        <v/>
      </c>
      <c r="BM271" s="164"/>
      <c r="BN271" s="164"/>
      <c r="BO271" s="165"/>
      <c r="BP271" s="172" t="str">
        <f>IF(BP170="","",BP170)</f>
        <v/>
      </c>
      <c r="BQ271" s="173"/>
      <c r="BR271" s="173"/>
      <c r="BS271" s="173"/>
      <c r="BT271" s="173"/>
      <c r="BU271" s="173"/>
      <c r="BV271" s="173"/>
      <c r="BW271" s="173"/>
      <c r="BX271" s="174"/>
      <c r="BY271" s="61"/>
      <c r="BZ271" s="61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</row>
    <row r="272" spans="1:156" ht="11.25" customHeight="1">
      <c r="A272" s="61"/>
      <c r="B272" s="397"/>
      <c r="C272" s="397"/>
      <c r="D272" s="399"/>
      <c r="E272" s="400"/>
      <c r="F272" s="401"/>
      <c r="G272" s="400"/>
      <c r="H272" s="400"/>
      <c r="I272" s="401"/>
      <c r="J272" s="175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406"/>
      <c r="AI272" s="412"/>
      <c r="AJ272" s="413"/>
      <c r="AK272" s="413"/>
      <c r="AL272" s="413"/>
      <c r="AM272" s="414"/>
      <c r="AN272" s="414"/>
      <c r="AO272" s="414"/>
      <c r="AP272" s="415"/>
      <c r="AQ272" s="423"/>
      <c r="AR272" s="424"/>
      <c r="AS272" s="424"/>
      <c r="AT272" s="425"/>
      <c r="AU272" s="291"/>
      <c r="AV272" s="292"/>
      <c r="AW272" s="292"/>
      <c r="AX272" s="292"/>
      <c r="AY272" s="292"/>
      <c r="AZ272" s="292"/>
      <c r="BA272" s="293"/>
      <c r="BB272" s="294"/>
      <c r="BC272" s="155"/>
      <c r="BD272" s="156"/>
      <c r="BE272" s="157"/>
      <c r="BF272" s="157"/>
      <c r="BG272" s="157"/>
      <c r="BH272" s="157"/>
      <c r="BI272" s="157"/>
      <c r="BJ272" s="157"/>
      <c r="BK272" s="158"/>
      <c r="BL272" s="166"/>
      <c r="BM272" s="167"/>
      <c r="BN272" s="167"/>
      <c r="BO272" s="168"/>
      <c r="BP272" s="175"/>
      <c r="BQ272" s="176"/>
      <c r="BR272" s="176"/>
      <c r="BS272" s="176"/>
      <c r="BT272" s="176"/>
      <c r="BU272" s="176"/>
      <c r="BV272" s="176"/>
      <c r="BW272" s="176"/>
      <c r="BX272" s="177"/>
      <c r="BY272" s="61"/>
      <c r="BZ272" s="61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</row>
    <row r="273" spans="1:156" ht="11.25" customHeight="1">
      <c r="A273" s="61"/>
      <c r="B273" s="397"/>
      <c r="C273" s="397"/>
      <c r="D273" s="429"/>
      <c r="E273" s="430"/>
      <c r="F273" s="431"/>
      <c r="G273" s="430"/>
      <c r="H273" s="430"/>
      <c r="I273" s="431"/>
      <c r="J273" s="188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432"/>
      <c r="AI273" s="433"/>
      <c r="AJ273" s="434"/>
      <c r="AK273" s="434"/>
      <c r="AL273" s="434"/>
      <c r="AM273" s="435"/>
      <c r="AN273" s="435"/>
      <c r="AO273" s="435"/>
      <c r="AP273" s="436"/>
      <c r="AQ273" s="437"/>
      <c r="AR273" s="438"/>
      <c r="AS273" s="438"/>
      <c r="AT273" s="439"/>
      <c r="AU273" s="440"/>
      <c r="AV273" s="441"/>
      <c r="AW273" s="441"/>
      <c r="AX273" s="441"/>
      <c r="AY273" s="441"/>
      <c r="AZ273" s="441"/>
      <c r="BA273" s="442"/>
      <c r="BB273" s="443"/>
      <c r="BC273" s="181"/>
      <c r="BD273" s="182"/>
      <c r="BE273" s="183"/>
      <c r="BF273" s="183"/>
      <c r="BG273" s="183"/>
      <c r="BH273" s="183"/>
      <c r="BI273" s="183"/>
      <c r="BJ273" s="183"/>
      <c r="BK273" s="184"/>
      <c r="BL273" s="185"/>
      <c r="BM273" s="186"/>
      <c r="BN273" s="186"/>
      <c r="BO273" s="187"/>
      <c r="BP273" s="188"/>
      <c r="BQ273" s="189"/>
      <c r="BR273" s="189"/>
      <c r="BS273" s="189"/>
      <c r="BT273" s="189"/>
      <c r="BU273" s="189"/>
      <c r="BV273" s="189"/>
      <c r="BW273" s="189"/>
      <c r="BX273" s="190"/>
      <c r="BY273" s="61"/>
      <c r="BZ273" s="61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</row>
    <row r="274" spans="1:156" ht="11.25" customHeight="1">
      <c r="A274" s="61"/>
      <c r="B274" s="396"/>
      <c r="C274" s="397"/>
      <c r="D274" s="389" t="str">
        <f>IF(D173="","",D173)</f>
        <v/>
      </c>
      <c r="E274" s="390"/>
      <c r="F274" s="398"/>
      <c r="G274" s="390" t="str">
        <f>IF(G173="","",G173)</f>
        <v/>
      </c>
      <c r="H274" s="390"/>
      <c r="I274" s="398"/>
      <c r="J274" s="172" t="str">
        <f>IF(J173="","",J173)</f>
        <v/>
      </c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405"/>
      <c r="AI274" s="408" t="str">
        <f>IF(AI173="","",AI173)</f>
        <v/>
      </c>
      <c r="AJ274" s="409"/>
      <c r="AK274" s="409"/>
      <c r="AL274" s="409"/>
      <c r="AM274" s="410"/>
      <c r="AN274" s="410"/>
      <c r="AO274" s="410"/>
      <c r="AP274" s="411"/>
      <c r="AQ274" s="420" t="str">
        <f>IF(AQ173="","",AQ173)</f>
        <v/>
      </c>
      <c r="AR274" s="421"/>
      <c r="AS274" s="421"/>
      <c r="AT274" s="422"/>
      <c r="AU274" s="287" t="str">
        <f>IF(AU173="","",AU173)</f>
        <v/>
      </c>
      <c r="AV274" s="288"/>
      <c r="AW274" s="288"/>
      <c r="AX274" s="288"/>
      <c r="AY274" s="288"/>
      <c r="AZ274" s="288"/>
      <c r="BA274" s="289"/>
      <c r="BB274" s="290"/>
      <c r="BC274" s="151" t="str">
        <f>IF(BC173="","",BC173)</f>
        <v/>
      </c>
      <c r="BD274" s="152"/>
      <c r="BE274" s="153"/>
      <c r="BF274" s="153"/>
      <c r="BG274" s="153"/>
      <c r="BH274" s="153"/>
      <c r="BI274" s="153"/>
      <c r="BJ274" s="153"/>
      <c r="BK274" s="154"/>
      <c r="BL274" s="163" t="str">
        <f>IF(BL173="","",BL173)</f>
        <v/>
      </c>
      <c r="BM274" s="164"/>
      <c r="BN274" s="164"/>
      <c r="BO274" s="165"/>
      <c r="BP274" s="172" t="str">
        <f>IF(BP173="","",BP173)</f>
        <v/>
      </c>
      <c r="BQ274" s="173"/>
      <c r="BR274" s="173"/>
      <c r="BS274" s="173"/>
      <c r="BT274" s="173"/>
      <c r="BU274" s="173"/>
      <c r="BV274" s="173"/>
      <c r="BW274" s="173"/>
      <c r="BX274" s="174"/>
      <c r="BY274" s="61"/>
      <c r="BZ274" s="61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</row>
    <row r="275" spans="1:156" ht="11.25" customHeight="1">
      <c r="A275" s="61"/>
      <c r="B275" s="397"/>
      <c r="C275" s="397"/>
      <c r="D275" s="399"/>
      <c r="E275" s="400"/>
      <c r="F275" s="401"/>
      <c r="G275" s="400"/>
      <c r="H275" s="400"/>
      <c r="I275" s="401"/>
      <c r="J275" s="175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406"/>
      <c r="AI275" s="412"/>
      <c r="AJ275" s="413"/>
      <c r="AK275" s="413"/>
      <c r="AL275" s="413"/>
      <c r="AM275" s="414"/>
      <c r="AN275" s="414"/>
      <c r="AO275" s="414"/>
      <c r="AP275" s="415"/>
      <c r="AQ275" s="423"/>
      <c r="AR275" s="424"/>
      <c r="AS275" s="424"/>
      <c r="AT275" s="425"/>
      <c r="AU275" s="291"/>
      <c r="AV275" s="292"/>
      <c r="AW275" s="292"/>
      <c r="AX275" s="292"/>
      <c r="AY275" s="292"/>
      <c r="AZ275" s="292"/>
      <c r="BA275" s="293"/>
      <c r="BB275" s="294"/>
      <c r="BC275" s="155"/>
      <c r="BD275" s="156"/>
      <c r="BE275" s="157"/>
      <c r="BF275" s="157"/>
      <c r="BG275" s="157"/>
      <c r="BH275" s="157"/>
      <c r="BI275" s="157"/>
      <c r="BJ275" s="157"/>
      <c r="BK275" s="158"/>
      <c r="BL275" s="166"/>
      <c r="BM275" s="167"/>
      <c r="BN275" s="167"/>
      <c r="BO275" s="168"/>
      <c r="BP275" s="175"/>
      <c r="BQ275" s="176"/>
      <c r="BR275" s="176"/>
      <c r="BS275" s="176"/>
      <c r="BT275" s="176"/>
      <c r="BU275" s="176"/>
      <c r="BV275" s="176"/>
      <c r="BW275" s="176"/>
      <c r="BX275" s="177"/>
      <c r="BY275" s="61"/>
      <c r="BZ275" s="61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</row>
    <row r="276" spans="1:156" ht="11.25" customHeight="1">
      <c r="A276" s="61"/>
      <c r="B276" s="397"/>
      <c r="C276" s="397"/>
      <c r="D276" s="429"/>
      <c r="E276" s="430"/>
      <c r="F276" s="431"/>
      <c r="G276" s="430"/>
      <c r="H276" s="430"/>
      <c r="I276" s="431"/>
      <c r="J276" s="188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432"/>
      <c r="AI276" s="433"/>
      <c r="AJ276" s="434"/>
      <c r="AK276" s="434"/>
      <c r="AL276" s="434"/>
      <c r="AM276" s="435"/>
      <c r="AN276" s="435"/>
      <c r="AO276" s="435"/>
      <c r="AP276" s="436"/>
      <c r="AQ276" s="437"/>
      <c r="AR276" s="438"/>
      <c r="AS276" s="438"/>
      <c r="AT276" s="439"/>
      <c r="AU276" s="440"/>
      <c r="AV276" s="441"/>
      <c r="AW276" s="441"/>
      <c r="AX276" s="441"/>
      <c r="AY276" s="441"/>
      <c r="AZ276" s="441"/>
      <c r="BA276" s="442"/>
      <c r="BB276" s="443"/>
      <c r="BC276" s="181"/>
      <c r="BD276" s="182"/>
      <c r="BE276" s="183"/>
      <c r="BF276" s="183"/>
      <c r="BG276" s="183"/>
      <c r="BH276" s="183"/>
      <c r="BI276" s="183"/>
      <c r="BJ276" s="183"/>
      <c r="BK276" s="184"/>
      <c r="BL276" s="185"/>
      <c r="BM276" s="186"/>
      <c r="BN276" s="186"/>
      <c r="BO276" s="187"/>
      <c r="BP276" s="188"/>
      <c r="BQ276" s="189"/>
      <c r="BR276" s="189"/>
      <c r="BS276" s="189"/>
      <c r="BT276" s="189"/>
      <c r="BU276" s="189"/>
      <c r="BV276" s="189"/>
      <c r="BW276" s="189"/>
      <c r="BX276" s="190"/>
      <c r="BY276" s="61"/>
      <c r="BZ276" s="61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</row>
    <row r="277" spans="1:156" ht="11.25" customHeight="1">
      <c r="A277" s="61"/>
      <c r="B277" s="396"/>
      <c r="C277" s="397"/>
      <c r="D277" s="389" t="str">
        <f>IF(D176="","",D176)</f>
        <v/>
      </c>
      <c r="E277" s="390"/>
      <c r="F277" s="398"/>
      <c r="G277" s="390" t="str">
        <f>IF(G176="","",G176)</f>
        <v/>
      </c>
      <c r="H277" s="390"/>
      <c r="I277" s="398"/>
      <c r="J277" s="172" t="str">
        <f>IF(J176="","",J176)</f>
        <v/>
      </c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405"/>
      <c r="AI277" s="408" t="str">
        <f>IF(AI176="","",AI176)</f>
        <v/>
      </c>
      <c r="AJ277" s="409"/>
      <c r="AK277" s="409"/>
      <c r="AL277" s="409"/>
      <c r="AM277" s="410"/>
      <c r="AN277" s="410"/>
      <c r="AO277" s="410"/>
      <c r="AP277" s="411"/>
      <c r="AQ277" s="420" t="str">
        <f>IF(AQ176="","",AQ176)</f>
        <v/>
      </c>
      <c r="AR277" s="421"/>
      <c r="AS277" s="421"/>
      <c r="AT277" s="422"/>
      <c r="AU277" s="287" t="str">
        <f>IF(AU176="","",AU176)</f>
        <v/>
      </c>
      <c r="AV277" s="288"/>
      <c r="AW277" s="288"/>
      <c r="AX277" s="288"/>
      <c r="AY277" s="288"/>
      <c r="AZ277" s="288"/>
      <c r="BA277" s="289"/>
      <c r="BB277" s="290"/>
      <c r="BC277" s="151" t="str">
        <f>IF(BC176="","",BC176)</f>
        <v/>
      </c>
      <c r="BD277" s="152"/>
      <c r="BE277" s="153"/>
      <c r="BF277" s="153"/>
      <c r="BG277" s="153"/>
      <c r="BH277" s="153"/>
      <c r="BI277" s="153"/>
      <c r="BJ277" s="153"/>
      <c r="BK277" s="154"/>
      <c r="BL277" s="163" t="str">
        <f>IF(BL176="","",BL176)</f>
        <v/>
      </c>
      <c r="BM277" s="164"/>
      <c r="BN277" s="164"/>
      <c r="BO277" s="165"/>
      <c r="BP277" s="172" t="str">
        <f>IF(BP176="","",BP176)</f>
        <v/>
      </c>
      <c r="BQ277" s="173"/>
      <c r="BR277" s="173"/>
      <c r="BS277" s="173"/>
      <c r="BT277" s="173"/>
      <c r="BU277" s="173"/>
      <c r="BV277" s="173"/>
      <c r="BW277" s="173"/>
      <c r="BX277" s="174"/>
      <c r="BY277" s="61"/>
      <c r="BZ277" s="61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</row>
    <row r="278" spans="1:156" ht="11.25" customHeight="1">
      <c r="A278" s="61"/>
      <c r="B278" s="397"/>
      <c r="C278" s="397"/>
      <c r="D278" s="399"/>
      <c r="E278" s="400"/>
      <c r="F278" s="401"/>
      <c r="G278" s="400"/>
      <c r="H278" s="400"/>
      <c r="I278" s="401"/>
      <c r="J278" s="175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406"/>
      <c r="AI278" s="412"/>
      <c r="AJ278" s="413"/>
      <c r="AK278" s="413"/>
      <c r="AL278" s="413"/>
      <c r="AM278" s="414"/>
      <c r="AN278" s="414"/>
      <c r="AO278" s="414"/>
      <c r="AP278" s="415"/>
      <c r="AQ278" s="423"/>
      <c r="AR278" s="424"/>
      <c r="AS278" s="424"/>
      <c r="AT278" s="425"/>
      <c r="AU278" s="291"/>
      <c r="AV278" s="292"/>
      <c r="AW278" s="292"/>
      <c r="AX278" s="292"/>
      <c r="AY278" s="292"/>
      <c r="AZ278" s="292"/>
      <c r="BA278" s="293"/>
      <c r="BB278" s="294"/>
      <c r="BC278" s="155"/>
      <c r="BD278" s="156"/>
      <c r="BE278" s="157"/>
      <c r="BF278" s="157"/>
      <c r="BG278" s="157"/>
      <c r="BH278" s="157"/>
      <c r="BI278" s="157"/>
      <c r="BJ278" s="157"/>
      <c r="BK278" s="158"/>
      <c r="BL278" s="166"/>
      <c r="BM278" s="167"/>
      <c r="BN278" s="167"/>
      <c r="BO278" s="168"/>
      <c r="BP278" s="175"/>
      <c r="BQ278" s="176"/>
      <c r="BR278" s="176"/>
      <c r="BS278" s="176"/>
      <c r="BT278" s="176"/>
      <c r="BU278" s="176"/>
      <c r="BV278" s="176"/>
      <c r="BW278" s="176"/>
      <c r="BX278" s="177"/>
      <c r="BY278" s="61"/>
      <c r="BZ278" s="61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</row>
    <row r="279" spans="1:156" ht="11.25" customHeight="1" thickBot="1">
      <c r="A279" s="61"/>
      <c r="B279" s="397"/>
      <c r="C279" s="397"/>
      <c r="D279" s="402"/>
      <c r="E279" s="403"/>
      <c r="F279" s="404"/>
      <c r="G279" s="403"/>
      <c r="H279" s="403"/>
      <c r="I279" s="404"/>
      <c r="J279" s="178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407"/>
      <c r="AI279" s="416"/>
      <c r="AJ279" s="417"/>
      <c r="AK279" s="417"/>
      <c r="AL279" s="417"/>
      <c r="AM279" s="418"/>
      <c r="AN279" s="418"/>
      <c r="AO279" s="418"/>
      <c r="AP279" s="419"/>
      <c r="AQ279" s="426"/>
      <c r="AR279" s="427"/>
      <c r="AS279" s="427"/>
      <c r="AT279" s="428"/>
      <c r="AU279" s="295"/>
      <c r="AV279" s="296"/>
      <c r="AW279" s="296"/>
      <c r="AX279" s="296"/>
      <c r="AY279" s="296"/>
      <c r="AZ279" s="296"/>
      <c r="BA279" s="297"/>
      <c r="BB279" s="298"/>
      <c r="BC279" s="159"/>
      <c r="BD279" s="160"/>
      <c r="BE279" s="161"/>
      <c r="BF279" s="161"/>
      <c r="BG279" s="161"/>
      <c r="BH279" s="161"/>
      <c r="BI279" s="161"/>
      <c r="BJ279" s="161"/>
      <c r="BK279" s="162"/>
      <c r="BL279" s="169"/>
      <c r="BM279" s="170"/>
      <c r="BN279" s="170"/>
      <c r="BO279" s="171"/>
      <c r="BP279" s="178"/>
      <c r="BQ279" s="179"/>
      <c r="BR279" s="179"/>
      <c r="BS279" s="179"/>
      <c r="BT279" s="179"/>
      <c r="BU279" s="179"/>
      <c r="BV279" s="179"/>
      <c r="BW279" s="179"/>
      <c r="BX279" s="180"/>
      <c r="BY279" s="61"/>
      <c r="BZ279" s="61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</row>
    <row r="280" spans="1:156" ht="11.25" customHeight="1" thickBot="1">
      <c r="A280" s="61"/>
      <c r="B280" s="92"/>
      <c r="C280" s="9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</row>
    <row r="281" spans="1:156" ht="11.25" customHeight="1">
      <c r="A281" s="61"/>
      <c r="B281" s="92"/>
      <c r="C281" s="92"/>
      <c r="D281" s="280" t="s">
        <v>62</v>
      </c>
      <c r="E281" s="285"/>
      <c r="F281" s="285"/>
      <c r="G281" s="285"/>
      <c r="H281" s="285"/>
      <c r="I281" s="285"/>
      <c r="J281" s="284" t="s">
        <v>63</v>
      </c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285"/>
      <c r="AD281" s="285"/>
      <c r="AE281" s="285"/>
      <c r="AF281" s="285"/>
      <c r="AG281" s="285"/>
      <c r="AH281" s="285"/>
      <c r="AI281" s="284" t="s">
        <v>64</v>
      </c>
      <c r="AJ281" s="285"/>
      <c r="AK281" s="285"/>
      <c r="AL281" s="285"/>
      <c r="AM281" s="285"/>
      <c r="AN281" s="285"/>
      <c r="AO281" s="285"/>
      <c r="AP281" s="285"/>
      <c r="AQ281" s="285"/>
      <c r="AR281" s="285"/>
      <c r="AS281" s="285"/>
      <c r="AT281" s="228"/>
      <c r="AU281" s="284" t="s">
        <v>26</v>
      </c>
      <c r="AV281" s="285"/>
      <c r="AW281" s="285"/>
      <c r="AX281" s="285"/>
      <c r="AY281" s="285"/>
      <c r="AZ281" s="285"/>
      <c r="BA281" s="285"/>
      <c r="BB281" s="285"/>
      <c r="BC281" s="209" t="s">
        <v>86</v>
      </c>
      <c r="BD281" s="117"/>
      <c r="BE281" s="117"/>
      <c r="BF281" s="117"/>
      <c r="BG281" s="117"/>
      <c r="BH281" s="117"/>
      <c r="BI281" s="117"/>
      <c r="BJ281" s="117"/>
      <c r="BK281" s="117"/>
      <c r="BL281" s="210"/>
      <c r="BM281" s="210"/>
      <c r="BN281" s="210"/>
      <c r="BO281" s="210"/>
      <c r="BP281" s="228"/>
      <c r="BQ281" s="210"/>
      <c r="BR281" s="210"/>
      <c r="BS281" s="210"/>
      <c r="BT281" s="210"/>
      <c r="BU281" s="210"/>
      <c r="BV281" s="210"/>
      <c r="BW281" s="210"/>
      <c r="BX281" s="229"/>
      <c r="BY281" s="61"/>
      <c r="BZ281" s="61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</row>
    <row r="282" spans="1:156" ht="11.25" customHeight="1" thickBot="1">
      <c r="A282" s="61"/>
      <c r="B282" s="92"/>
      <c r="C282" s="92"/>
      <c r="D282" s="337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/>
      <c r="AO282" s="286"/>
      <c r="AP282" s="286"/>
      <c r="AQ282" s="286"/>
      <c r="AR282" s="286"/>
      <c r="AS282" s="286"/>
      <c r="AT282" s="211"/>
      <c r="AU282" s="286"/>
      <c r="AV282" s="286"/>
      <c r="AW282" s="286"/>
      <c r="AX282" s="286"/>
      <c r="AY282" s="286"/>
      <c r="AZ282" s="286"/>
      <c r="BA282" s="286"/>
      <c r="BB282" s="286"/>
      <c r="BC282" s="211"/>
      <c r="BD282" s="212"/>
      <c r="BE282" s="212"/>
      <c r="BF282" s="212"/>
      <c r="BG282" s="212"/>
      <c r="BH282" s="212"/>
      <c r="BI282" s="212"/>
      <c r="BJ282" s="212"/>
      <c r="BK282" s="212"/>
      <c r="BL282" s="213"/>
      <c r="BM282" s="213"/>
      <c r="BN282" s="213"/>
      <c r="BO282" s="213"/>
      <c r="BP282" s="230"/>
      <c r="BQ282" s="213"/>
      <c r="BR282" s="213"/>
      <c r="BS282" s="213"/>
      <c r="BT282" s="213"/>
      <c r="BU282" s="213"/>
      <c r="BV282" s="213"/>
      <c r="BW282" s="213"/>
      <c r="BX282" s="231"/>
      <c r="BY282" s="61"/>
      <c r="BZ282" s="61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</row>
    <row r="283" spans="1:156" ht="11.25" customHeight="1">
      <c r="A283" s="61"/>
      <c r="B283" s="92"/>
      <c r="C283" s="92"/>
      <c r="D283" s="312" t="s">
        <v>71</v>
      </c>
      <c r="E283" s="313"/>
      <c r="F283" s="313"/>
      <c r="G283" s="314"/>
      <c r="H283" s="314"/>
      <c r="I283" s="314"/>
      <c r="J283" s="315" t="s">
        <v>78</v>
      </c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9" t="s">
        <v>77</v>
      </c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  <c r="AH283" s="321"/>
      <c r="AI283" s="324" t="str">
        <f>IF(AI182="","",AI182)</f>
        <v/>
      </c>
      <c r="AJ283" s="324"/>
      <c r="AK283" s="324"/>
      <c r="AL283" s="324"/>
      <c r="AM283" s="325"/>
      <c r="AN283" s="325"/>
      <c r="AO283" s="325"/>
      <c r="AP283" s="325"/>
      <c r="AQ283" s="326"/>
      <c r="AR283" s="326"/>
      <c r="AS283" s="326"/>
      <c r="AT283" s="326"/>
      <c r="AU283" s="330" t="str">
        <f>IF(AU182="","",AU182)</f>
        <v/>
      </c>
      <c r="AV283" s="330"/>
      <c r="AW283" s="330"/>
      <c r="AX283" s="330"/>
      <c r="AY283" s="330"/>
      <c r="AZ283" s="330"/>
      <c r="BA283" s="331"/>
      <c r="BB283" s="331"/>
      <c r="BC283" s="214" t="str">
        <f>IF(BC182="","",BC182)</f>
        <v/>
      </c>
      <c r="BD283" s="215"/>
      <c r="BE283" s="216"/>
      <c r="BF283" s="216"/>
      <c r="BG283" s="216"/>
      <c r="BH283" s="216"/>
      <c r="BI283" s="216"/>
      <c r="BJ283" s="216"/>
      <c r="BK283" s="216"/>
      <c r="BL283" s="210"/>
      <c r="BM283" s="210"/>
      <c r="BN283" s="210"/>
      <c r="BO283" s="311"/>
      <c r="BP283" s="232"/>
      <c r="BQ283" s="210"/>
      <c r="BR283" s="210"/>
      <c r="BS283" s="210"/>
      <c r="BT283" s="210"/>
      <c r="BU283" s="210"/>
      <c r="BV283" s="210"/>
      <c r="BW283" s="210"/>
      <c r="BX283" s="229"/>
      <c r="BY283" s="61"/>
      <c r="BZ283" s="61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</row>
    <row r="284" spans="1:156" ht="11.25" customHeight="1">
      <c r="A284" s="61"/>
      <c r="B284" s="92"/>
      <c r="C284" s="92"/>
      <c r="D284" s="261"/>
      <c r="E284" s="262"/>
      <c r="F284" s="262"/>
      <c r="G284" s="263"/>
      <c r="H284" s="263"/>
      <c r="I284" s="263"/>
      <c r="J284" s="317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22"/>
      <c r="X284" s="322"/>
      <c r="Y284" s="322"/>
      <c r="Z284" s="322"/>
      <c r="AA284" s="322"/>
      <c r="AB284" s="322"/>
      <c r="AC284" s="322"/>
      <c r="AD284" s="322"/>
      <c r="AE284" s="322"/>
      <c r="AF284" s="322"/>
      <c r="AG284" s="322"/>
      <c r="AH284" s="323"/>
      <c r="AI284" s="327"/>
      <c r="AJ284" s="327"/>
      <c r="AK284" s="327"/>
      <c r="AL284" s="327"/>
      <c r="AM284" s="328"/>
      <c r="AN284" s="328"/>
      <c r="AO284" s="328"/>
      <c r="AP284" s="328"/>
      <c r="AQ284" s="329"/>
      <c r="AR284" s="329"/>
      <c r="AS284" s="329"/>
      <c r="AT284" s="329"/>
      <c r="AU284" s="332"/>
      <c r="AV284" s="332"/>
      <c r="AW284" s="332"/>
      <c r="AX284" s="332"/>
      <c r="AY284" s="332"/>
      <c r="AZ284" s="332"/>
      <c r="BA284" s="333"/>
      <c r="BB284" s="333"/>
      <c r="BC284" s="217"/>
      <c r="BD284" s="218"/>
      <c r="BE284" s="219"/>
      <c r="BF284" s="219"/>
      <c r="BG284" s="219"/>
      <c r="BH284" s="219"/>
      <c r="BI284" s="219"/>
      <c r="BJ284" s="219"/>
      <c r="BK284" s="219"/>
      <c r="BL284" s="220"/>
      <c r="BM284" s="220"/>
      <c r="BN284" s="220"/>
      <c r="BO284" s="307"/>
      <c r="BP284" s="233"/>
      <c r="BQ284" s="220"/>
      <c r="BR284" s="220"/>
      <c r="BS284" s="220"/>
      <c r="BT284" s="220"/>
      <c r="BU284" s="220"/>
      <c r="BV284" s="220"/>
      <c r="BW284" s="220"/>
      <c r="BX284" s="234"/>
      <c r="BY284" s="61"/>
      <c r="BZ284" s="61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</row>
    <row r="285" spans="1:156" ht="11.25" customHeight="1">
      <c r="A285" s="61"/>
      <c r="B285" s="92"/>
      <c r="C285" s="92"/>
      <c r="D285" s="261" t="s">
        <v>73</v>
      </c>
      <c r="E285" s="262"/>
      <c r="F285" s="262"/>
      <c r="G285" s="263"/>
      <c r="H285" s="263"/>
      <c r="I285" s="263"/>
      <c r="J285" s="264" t="s">
        <v>79</v>
      </c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7" t="s">
        <v>77</v>
      </c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9"/>
      <c r="AI285" s="191" t="str">
        <f>IF(AI184="","",AI184)</f>
        <v/>
      </c>
      <c r="AJ285" s="191"/>
      <c r="AK285" s="191"/>
      <c r="AL285" s="191"/>
      <c r="AM285" s="192"/>
      <c r="AN285" s="192"/>
      <c r="AO285" s="192"/>
      <c r="AP285" s="192"/>
      <c r="AQ285" s="193"/>
      <c r="AR285" s="193"/>
      <c r="AS285" s="193"/>
      <c r="AT285" s="193"/>
      <c r="AU285" s="147" t="str">
        <f>IF(AU184="","",AU184)</f>
        <v/>
      </c>
      <c r="AV285" s="147"/>
      <c r="AW285" s="147"/>
      <c r="AX285" s="147"/>
      <c r="AY285" s="147"/>
      <c r="AZ285" s="147"/>
      <c r="BA285" s="148"/>
      <c r="BB285" s="148"/>
      <c r="BC285" s="221" t="str">
        <f>IF(BC184="","",BC184)</f>
        <v/>
      </c>
      <c r="BD285" s="222"/>
      <c r="BE285" s="223"/>
      <c r="BF285" s="223"/>
      <c r="BG285" s="223"/>
      <c r="BH285" s="223"/>
      <c r="BI285" s="223"/>
      <c r="BJ285" s="223"/>
      <c r="BK285" s="223"/>
      <c r="BL285" s="224"/>
      <c r="BM285" s="224"/>
      <c r="BN285" s="224"/>
      <c r="BO285" s="250"/>
      <c r="BP285" s="235"/>
      <c r="BQ285" s="224"/>
      <c r="BR285" s="224"/>
      <c r="BS285" s="224"/>
      <c r="BT285" s="224"/>
      <c r="BU285" s="224"/>
      <c r="BV285" s="224"/>
      <c r="BW285" s="224"/>
      <c r="BX285" s="236"/>
      <c r="BY285" s="61"/>
      <c r="BZ285" s="61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</row>
    <row r="286" spans="1:156" ht="11.25" customHeight="1">
      <c r="A286" s="61"/>
      <c r="B286" s="92"/>
      <c r="C286" s="92"/>
      <c r="D286" s="334"/>
      <c r="E286" s="335"/>
      <c r="F286" s="335"/>
      <c r="G286" s="336"/>
      <c r="H286" s="336"/>
      <c r="I286" s="336"/>
      <c r="J286" s="266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9"/>
      <c r="AI286" s="191"/>
      <c r="AJ286" s="191"/>
      <c r="AK286" s="191"/>
      <c r="AL286" s="191"/>
      <c r="AM286" s="192"/>
      <c r="AN286" s="192"/>
      <c r="AO286" s="192"/>
      <c r="AP286" s="192"/>
      <c r="AQ286" s="193"/>
      <c r="AR286" s="193"/>
      <c r="AS286" s="193"/>
      <c r="AT286" s="193"/>
      <c r="AU286" s="147"/>
      <c r="AV286" s="147"/>
      <c r="AW286" s="147"/>
      <c r="AX286" s="147"/>
      <c r="AY286" s="147"/>
      <c r="AZ286" s="147"/>
      <c r="BA286" s="148"/>
      <c r="BB286" s="148"/>
      <c r="BC286" s="217"/>
      <c r="BD286" s="218"/>
      <c r="BE286" s="219"/>
      <c r="BF286" s="219"/>
      <c r="BG286" s="219"/>
      <c r="BH286" s="219"/>
      <c r="BI286" s="219"/>
      <c r="BJ286" s="219"/>
      <c r="BK286" s="219"/>
      <c r="BL286" s="220"/>
      <c r="BM286" s="220"/>
      <c r="BN286" s="220"/>
      <c r="BO286" s="307"/>
      <c r="BP286" s="233"/>
      <c r="BQ286" s="220"/>
      <c r="BR286" s="220"/>
      <c r="BS286" s="220"/>
      <c r="BT286" s="220"/>
      <c r="BU286" s="220"/>
      <c r="BV286" s="220"/>
      <c r="BW286" s="220"/>
      <c r="BX286" s="234"/>
      <c r="BY286" s="61"/>
      <c r="BZ286" s="61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</row>
    <row r="287" spans="1:156" ht="11.25" customHeight="1">
      <c r="A287" s="61"/>
      <c r="B287" s="92"/>
      <c r="C287" s="92"/>
      <c r="D287" s="261" t="s">
        <v>75</v>
      </c>
      <c r="E287" s="262"/>
      <c r="F287" s="262"/>
      <c r="G287" s="263"/>
      <c r="H287" s="263"/>
      <c r="I287" s="263"/>
      <c r="J287" s="264" t="s">
        <v>80</v>
      </c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7" t="s">
        <v>77</v>
      </c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9"/>
      <c r="AI287" s="191" t="str">
        <f>IF(AI186="","",AI186)</f>
        <v/>
      </c>
      <c r="AJ287" s="191"/>
      <c r="AK287" s="191"/>
      <c r="AL287" s="191"/>
      <c r="AM287" s="192"/>
      <c r="AN287" s="192"/>
      <c r="AO287" s="192"/>
      <c r="AP287" s="192"/>
      <c r="AQ287" s="193"/>
      <c r="AR287" s="193"/>
      <c r="AS287" s="193"/>
      <c r="AT287" s="193"/>
      <c r="AU287" s="147" t="str">
        <f>IF(AU186="","",AU186)</f>
        <v/>
      </c>
      <c r="AV287" s="147"/>
      <c r="AW287" s="147"/>
      <c r="AX287" s="147"/>
      <c r="AY287" s="147"/>
      <c r="AZ287" s="147"/>
      <c r="BA287" s="148"/>
      <c r="BB287" s="148"/>
      <c r="BC287" s="221" t="str">
        <f>IF(BC186="","",BC186)</f>
        <v/>
      </c>
      <c r="BD287" s="222"/>
      <c r="BE287" s="223"/>
      <c r="BF287" s="223"/>
      <c r="BG287" s="223"/>
      <c r="BH287" s="223"/>
      <c r="BI287" s="223"/>
      <c r="BJ287" s="223"/>
      <c r="BK287" s="223"/>
      <c r="BL287" s="224"/>
      <c r="BM287" s="224"/>
      <c r="BN287" s="224"/>
      <c r="BO287" s="250"/>
      <c r="BP287" s="235"/>
      <c r="BQ287" s="224"/>
      <c r="BR287" s="224"/>
      <c r="BS287" s="224"/>
      <c r="BT287" s="224"/>
      <c r="BU287" s="224"/>
      <c r="BV287" s="224"/>
      <c r="BW287" s="224"/>
      <c r="BX287" s="236"/>
      <c r="BY287" s="61"/>
      <c r="BZ287" s="61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</row>
    <row r="288" spans="1:156" ht="11.25" customHeight="1">
      <c r="A288" s="61"/>
      <c r="B288" s="92"/>
      <c r="C288" s="92"/>
      <c r="D288" s="261"/>
      <c r="E288" s="262"/>
      <c r="F288" s="262"/>
      <c r="G288" s="263"/>
      <c r="H288" s="263"/>
      <c r="I288" s="263"/>
      <c r="J288" s="266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9"/>
      <c r="AI288" s="191"/>
      <c r="AJ288" s="191"/>
      <c r="AK288" s="191"/>
      <c r="AL288" s="191"/>
      <c r="AM288" s="192"/>
      <c r="AN288" s="192"/>
      <c r="AO288" s="192"/>
      <c r="AP288" s="192"/>
      <c r="AQ288" s="193"/>
      <c r="AR288" s="193"/>
      <c r="AS288" s="193"/>
      <c r="AT288" s="193"/>
      <c r="AU288" s="147"/>
      <c r="AV288" s="147"/>
      <c r="AW288" s="147"/>
      <c r="AX288" s="147"/>
      <c r="AY288" s="147"/>
      <c r="AZ288" s="147"/>
      <c r="BA288" s="148"/>
      <c r="BB288" s="148"/>
      <c r="BC288" s="217"/>
      <c r="BD288" s="218"/>
      <c r="BE288" s="219"/>
      <c r="BF288" s="219"/>
      <c r="BG288" s="219"/>
      <c r="BH288" s="219"/>
      <c r="BI288" s="219"/>
      <c r="BJ288" s="219"/>
      <c r="BK288" s="219"/>
      <c r="BL288" s="220"/>
      <c r="BM288" s="220"/>
      <c r="BN288" s="220"/>
      <c r="BO288" s="307"/>
      <c r="BP288" s="233"/>
      <c r="BQ288" s="220"/>
      <c r="BR288" s="220"/>
      <c r="BS288" s="220"/>
      <c r="BT288" s="220"/>
      <c r="BU288" s="220"/>
      <c r="BV288" s="220"/>
      <c r="BW288" s="220"/>
      <c r="BX288" s="234"/>
      <c r="BY288" s="61"/>
      <c r="BZ288" s="61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</row>
    <row r="289" spans="1:156" ht="11.25" customHeight="1">
      <c r="A289" s="61"/>
      <c r="B289" s="61"/>
      <c r="C289" s="61"/>
      <c r="D289" s="261" t="s">
        <v>76</v>
      </c>
      <c r="E289" s="262"/>
      <c r="F289" s="262"/>
      <c r="G289" s="263"/>
      <c r="H289" s="263"/>
      <c r="I289" s="263"/>
      <c r="J289" s="264" t="s">
        <v>81</v>
      </c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7" t="s">
        <v>77</v>
      </c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9"/>
      <c r="AI289" s="191" t="str">
        <f>IF(AI188="","",AI188)</f>
        <v/>
      </c>
      <c r="AJ289" s="191"/>
      <c r="AK289" s="191"/>
      <c r="AL289" s="191"/>
      <c r="AM289" s="192"/>
      <c r="AN289" s="192"/>
      <c r="AO289" s="192"/>
      <c r="AP289" s="192"/>
      <c r="AQ289" s="193"/>
      <c r="AR289" s="193"/>
      <c r="AS289" s="193"/>
      <c r="AT289" s="193"/>
      <c r="AU289" s="147" t="str">
        <f>IF(AU188="","",AU188)</f>
        <v/>
      </c>
      <c r="AV289" s="147"/>
      <c r="AW289" s="147"/>
      <c r="AX289" s="147"/>
      <c r="AY289" s="147"/>
      <c r="AZ289" s="147"/>
      <c r="BA289" s="148"/>
      <c r="BB289" s="148"/>
      <c r="BC289" s="221" t="str">
        <f>IF(BC188="","",BC188)</f>
        <v/>
      </c>
      <c r="BD289" s="222"/>
      <c r="BE289" s="223"/>
      <c r="BF289" s="223"/>
      <c r="BG289" s="223"/>
      <c r="BH289" s="223"/>
      <c r="BI289" s="223"/>
      <c r="BJ289" s="223"/>
      <c r="BK289" s="223"/>
      <c r="BL289" s="224"/>
      <c r="BM289" s="224"/>
      <c r="BN289" s="224"/>
      <c r="BO289" s="250"/>
      <c r="BP289" s="235"/>
      <c r="BQ289" s="224"/>
      <c r="BR289" s="224"/>
      <c r="BS289" s="224"/>
      <c r="BT289" s="224"/>
      <c r="BU289" s="224"/>
      <c r="BV289" s="224"/>
      <c r="BW289" s="224"/>
      <c r="BX289" s="236"/>
      <c r="BY289" s="61"/>
      <c r="BZ289" s="61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</row>
    <row r="290" spans="1:156" ht="11.25" customHeight="1" thickBot="1">
      <c r="A290" s="61"/>
      <c r="B290" s="61"/>
      <c r="C290" s="61"/>
      <c r="D290" s="270"/>
      <c r="E290" s="271"/>
      <c r="F290" s="271"/>
      <c r="G290" s="272"/>
      <c r="H290" s="272"/>
      <c r="I290" s="272"/>
      <c r="J290" s="273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5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275"/>
      <c r="AH290" s="276"/>
      <c r="AI290" s="277"/>
      <c r="AJ290" s="277"/>
      <c r="AK290" s="277"/>
      <c r="AL290" s="277"/>
      <c r="AM290" s="278"/>
      <c r="AN290" s="278"/>
      <c r="AO290" s="278"/>
      <c r="AP290" s="278"/>
      <c r="AQ290" s="279"/>
      <c r="AR290" s="279"/>
      <c r="AS290" s="279"/>
      <c r="AT290" s="279"/>
      <c r="AU290" s="149"/>
      <c r="AV290" s="149"/>
      <c r="AW290" s="149"/>
      <c r="AX290" s="149"/>
      <c r="AY290" s="149"/>
      <c r="AZ290" s="149"/>
      <c r="BA290" s="150"/>
      <c r="BB290" s="150"/>
      <c r="BC290" s="225"/>
      <c r="BD290" s="226"/>
      <c r="BE290" s="227"/>
      <c r="BF290" s="227"/>
      <c r="BG290" s="227"/>
      <c r="BH290" s="227"/>
      <c r="BI290" s="227"/>
      <c r="BJ290" s="227"/>
      <c r="BK290" s="227"/>
      <c r="BL290" s="213"/>
      <c r="BM290" s="213"/>
      <c r="BN290" s="213"/>
      <c r="BO290" s="255"/>
      <c r="BP290" s="230"/>
      <c r="BQ290" s="213"/>
      <c r="BR290" s="213"/>
      <c r="BS290" s="213"/>
      <c r="BT290" s="213"/>
      <c r="BU290" s="213"/>
      <c r="BV290" s="213"/>
      <c r="BW290" s="213"/>
      <c r="BX290" s="231"/>
      <c r="BY290" s="61"/>
      <c r="BZ290" s="61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</row>
    <row r="291" spans="1:156" ht="11.25" customHeight="1">
      <c r="A291" s="61"/>
      <c r="B291" s="61"/>
      <c r="C291" s="61"/>
      <c r="D291" s="61"/>
      <c r="E291" s="61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280" t="s">
        <v>82</v>
      </c>
      <c r="AJ291" s="281"/>
      <c r="AK291" s="281"/>
      <c r="AL291" s="281"/>
      <c r="AM291" s="281"/>
      <c r="AN291" s="281"/>
      <c r="AO291" s="281"/>
      <c r="AP291" s="281"/>
      <c r="AQ291" s="281"/>
      <c r="AR291" s="281"/>
      <c r="AS291" s="281"/>
      <c r="AT291" s="281"/>
      <c r="AU291" s="281"/>
      <c r="AV291" s="281"/>
      <c r="AW291" s="281"/>
      <c r="AX291" s="281"/>
      <c r="AY291" s="281"/>
      <c r="AZ291" s="281"/>
      <c r="BA291" s="281"/>
      <c r="BB291" s="281"/>
      <c r="BC291" s="308" t="str">
        <f>IF(BC190="","",BC190)</f>
        <v/>
      </c>
      <c r="BD291" s="309"/>
      <c r="BE291" s="310"/>
      <c r="BF291" s="310"/>
      <c r="BG291" s="310"/>
      <c r="BH291" s="310"/>
      <c r="BI291" s="310"/>
      <c r="BJ291" s="310"/>
      <c r="BK291" s="310"/>
      <c r="BL291" s="210"/>
      <c r="BM291" s="210"/>
      <c r="BN291" s="210"/>
      <c r="BO291" s="311"/>
      <c r="BP291" s="232"/>
      <c r="BQ291" s="210"/>
      <c r="BR291" s="210"/>
      <c r="BS291" s="210"/>
      <c r="BT291" s="210"/>
      <c r="BU291" s="210"/>
      <c r="BV291" s="210"/>
      <c r="BW291" s="210"/>
      <c r="BX291" s="229"/>
      <c r="BY291" s="61"/>
      <c r="BZ291" s="61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</row>
    <row r="292" spans="1:156" ht="11.25" customHeight="1" thickBot="1">
      <c r="A292" s="61"/>
      <c r="B292" s="61"/>
      <c r="C292" s="61"/>
      <c r="D292" s="252"/>
      <c r="E292" s="252"/>
      <c r="F292" s="252"/>
      <c r="G292" s="252"/>
      <c r="H292" s="252"/>
      <c r="I292" s="252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282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159"/>
      <c r="BD292" s="160"/>
      <c r="BE292" s="161"/>
      <c r="BF292" s="161"/>
      <c r="BG292" s="161"/>
      <c r="BH292" s="161"/>
      <c r="BI292" s="161"/>
      <c r="BJ292" s="161"/>
      <c r="BK292" s="161"/>
      <c r="BL292" s="213"/>
      <c r="BM292" s="213"/>
      <c r="BN292" s="213"/>
      <c r="BO292" s="255"/>
      <c r="BP292" s="230"/>
      <c r="BQ292" s="213"/>
      <c r="BR292" s="213"/>
      <c r="BS292" s="213"/>
      <c r="BT292" s="213"/>
      <c r="BU292" s="213"/>
      <c r="BV292" s="213"/>
      <c r="BW292" s="213"/>
      <c r="BX292" s="231"/>
      <c r="BY292" s="61"/>
      <c r="BZ292" s="61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</row>
    <row r="293" spans="1:156" ht="11.25" customHeight="1" thickBot="1">
      <c r="A293" s="61"/>
      <c r="B293" s="61"/>
      <c r="C293" s="61"/>
      <c r="D293" s="63"/>
      <c r="E293" s="63"/>
      <c r="F293" s="63"/>
      <c r="G293" s="63"/>
      <c r="H293" s="63"/>
      <c r="I293" s="63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3"/>
      <c r="BD293" s="93"/>
      <c r="BE293" s="96"/>
      <c r="BF293" s="96"/>
      <c r="BG293" s="96"/>
      <c r="BH293" s="96"/>
      <c r="BI293" s="96"/>
      <c r="BJ293" s="96"/>
      <c r="BK293" s="96"/>
      <c r="BL293" s="98"/>
      <c r="BM293" s="98"/>
      <c r="BN293" s="98"/>
      <c r="BO293" s="98"/>
      <c r="BP293" s="94"/>
      <c r="BQ293" s="94"/>
      <c r="BR293" s="94"/>
      <c r="BS293" s="94"/>
      <c r="BT293" s="94"/>
      <c r="BU293" s="94"/>
      <c r="BV293" s="94"/>
      <c r="BW293" s="94"/>
      <c r="BX293" s="94"/>
      <c r="BY293" s="61"/>
      <c r="BZ293" s="61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</row>
    <row r="294" spans="1:156" ht="9.75" customHeight="1">
      <c r="A294" s="61"/>
      <c r="B294" s="61"/>
      <c r="C294" s="61"/>
      <c r="D294" s="258" t="s">
        <v>46</v>
      </c>
      <c r="E294" s="238"/>
      <c r="F294" s="238"/>
      <c r="G294" s="238"/>
      <c r="H294" s="238"/>
      <c r="I294" s="239"/>
      <c r="J294" s="237"/>
      <c r="K294" s="238"/>
      <c r="L294" s="238"/>
      <c r="M294" s="238"/>
      <c r="N294" s="238"/>
      <c r="O294" s="239"/>
      <c r="P294" s="237"/>
      <c r="Q294" s="238"/>
      <c r="R294" s="238"/>
      <c r="S294" s="238"/>
      <c r="T294" s="238"/>
      <c r="U294" s="239"/>
      <c r="V294" s="237"/>
      <c r="W294" s="238"/>
      <c r="X294" s="238"/>
      <c r="Y294" s="238"/>
      <c r="Z294" s="238"/>
      <c r="AA294" s="239"/>
      <c r="AB294" s="237"/>
      <c r="AC294" s="238"/>
      <c r="AD294" s="238"/>
      <c r="AE294" s="238"/>
      <c r="AF294" s="238"/>
      <c r="AG294" s="239"/>
      <c r="AH294" s="237" t="s">
        <v>47</v>
      </c>
      <c r="AI294" s="238"/>
      <c r="AJ294" s="238"/>
      <c r="AK294" s="238"/>
      <c r="AL294" s="238"/>
      <c r="AM294" s="246"/>
      <c r="AN294" s="61"/>
      <c r="AO294" s="61"/>
      <c r="AP294" s="61"/>
      <c r="AQ294" s="61"/>
      <c r="AR294" s="61"/>
      <c r="AS294" s="61"/>
      <c r="AT294" s="61"/>
      <c r="AU294" s="115" t="s">
        <v>59</v>
      </c>
      <c r="AV294" s="116"/>
      <c r="AW294" s="117"/>
      <c r="AX294" s="117"/>
      <c r="AY294" s="117"/>
      <c r="AZ294" s="117"/>
      <c r="BA294" s="117"/>
      <c r="BB294" s="117"/>
      <c r="BC294" s="117"/>
      <c r="BD294" s="118"/>
      <c r="BE294" s="125"/>
      <c r="BF294" s="126"/>
      <c r="BG294" s="127"/>
      <c r="BH294" s="128"/>
      <c r="BI294" s="127" t="s">
        <v>5</v>
      </c>
      <c r="BJ294" s="129"/>
      <c r="BK294" s="130"/>
      <c r="BL294" s="128"/>
      <c r="BM294" s="127"/>
      <c r="BN294" s="128"/>
      <c r="BO294" s="127" t="s">
        <v>6</v>
      </c>
      <c r="BP294" s="131"/>
      <c r="BQ294" s="132"/>
      <c r="BR294" s="128"/>
      <c r="BS294" s="127"/>
      <c r="BT294" s="128"/>
      <c r="BU294" s="127" t="s">
        <v>4</v>
      </c>
      <c r="BV294" s="128"/>
      <c r="BW294" s="198"/>
      <c r="BX294" s="199"/>
      <c r="BY294" s="61"/>
      <c r="BZ294" s="61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</row>
    <row r="295" spans="1:156" ht="9.75" customHeight="1">
      <c r="A295" s="61"/>
      <c r="B295" s="61"/>
      <c r="C295" s="61"/>
      <c r="D295" s="259"/>
      <c r="E295" s="241"/>
      <c r="F295" s="241"/>
      <c r="G295" s="241"/>
      <c r="H295" s="241"/>
      <c r="I295" s="242"/>
      <c r="J295" s="240"/>
      <c r="K295" s="241"/>
      <c r="L295" s="241"/>
      <c r="M295" s="241"/>
      <c r="N295" s="241"/>
      <c r="O295" s="242"/>
      <c r="P295" s="240"/>
      <c r="Q295" s="241"/>
      <c r="R295" s="241"/>
      <c r="S295" s="241"/>
      <c r="T295" s="241"/>
      <c r="U295" s="242"/>
      <c r="V295" s="240"/>
      <c r="W295" s="241"/>
      <c r="X295" s="241"/>
      <c r="Y295" s="241"/>
      <c r="Z295" s="241"/>
      <c r="AA295" s="242"/>
      <c r="AB295" s="240"/>
      <c r="AC295" s="241"/>
      <c r="AD295" s="241"/>
      <c r="AE295" s="241"/>
      <c r="AF295" s="241"/>
      <c r="AG295" s="242"/>
      <c r="AH295" s="240"/>
      <c r="AI295" s="241"/>
      <c r="AJ295" s="241"/>
      <c r="AK295" s="241"/>
      <c r="AL295" s="241"/>
      <c r="AM295" s="247"/>
      <c r="AN295" s="61"/>
      <c r="AO295" s="61"/>
      <c r="AP295" s="61"/>
      <c r="AQ295" s="61"/>
      <c r="AR295" s="61"/>
      <c r="AS295" s="61"/>
      <c r="AT295" s="61"/>
      <c r="AU295" s="119"/>
      <c r="AV295" s="120"/>
      <c r="AW295" s="120"/>
      <c r="AX295" s="120"/>
      <c r="AY295" s="120"/>
      <c r="AZ295" s="120"/>
      <c r="BA295" s="120"/>
      <c r="BB295" s="120"/>
      <c r="BC295" s="120"/>
      <c r="BD295" s="121"/>
      <c r="BE295" s="194"/>
      <c r="BF295" s="195"/>
      <c r="BG295" s="363"/>
      <c r="BH295" s="363"/>
      <c r="BI295" s="363"/>
      <c r="BJ295" s="365"/>
      <c r="BK295" s="367"/>
      <c r="BL295" s="363"/>
      <c r="BM295" s="363"/>
      <c r="BN295" s="363"/>
      <c r="BO295" s="363"/>
      <c r="BP295" s="369"/>
      <c r="BQ295" s="371"/>
      <c r="BR295" s="363"/>
      <c r="BS295" s="363"/>
      <c r="BT295" s="363"/>
      <c r="BU295" s="363"/>
      <c r="BV295" s="363"/>
      <c r="BW295" s="373" t="s">
        <v>14</v>
      </c>
      <c r="BX295" s="374"/>
      <c r="BY295" s="61"/>
      <c r="BZ295" s="61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</row>
    <row r="296" spans="1:156" ht="9.75" customHeight="1">
      <c r="A296" s="61"/>
      <c r="B296" s="61"/>
      <c r="C296" s="61"/>
      <c r="D296" s="260"/>
      <c r="E296" s="244"/>
      <c r="F296" s="244"/>
      <c r="G296" s="244"/>
      <c r="H296" s="244"/>
      <c r="I296" s="245"/>
      <c r="J296" s="243"/>
      <c r="K296" s="244"/>
      <c r="L296" s="244"/>
      <c r="M296" s="244"/>
      <c r="N296" s="244"/>
      <c r="O296" s="245"/>
      <c r="P296" s="243"/>
      <c r="Q296" s="244"/>
      <c r="R296" s="244"/>
      <c r="S296" s="244"/>
      <c r="T296" s="244"/>
      <c r="U296" s="245"/>
      <c r="V296" s="243"/>
      <c r="W296" s="244"/>
      <c r="X296" s="244"/>
      <c r="Y296" s="244"/>
      <c r="Z296" s="244"/>
      <c r="AA296" s="245"/>
      <c r="AB296" s="243"/>
      <c r="AC296" s="244"/>
      <c r="AD296" s="244"/>
      <c r="AE296" s="244"/>
      <c r="AF296" s="244"/>
      <c r="AG296" s="245"/>
      <c r="AH296" s="243"/>
      <c r="AI296" s="244"/>
      <c r="AJ296" s="244"/>
      <c r="AK296" s="244"/>
      <c r="AL296" s="244"/>
      <c r="AM296" s="248"/>
      <c r="AN296" s="61"/>
      <c r="AO296" s="61"/>
      <c r="AP296" s="61"/>
      <c r="AQ296" s="61"/>
      <c r="AR296" s="61"/>
      <c r="AS296" s="61"/>
      <c r="AT296" s="61"/>
      <c r="AU296" s="122"/>
      <c r="AV296" s="123"/>
      <c r="AW296" s="123"/>
      <c r="AX296" s="123"/>
      <c r="AY296" s="123"/>
      <c r="AZ296" s="123"/>
      <c r="BA296" s="123"/>
      <c r="BB296" s="123"/>
      <c r="BC296" s="123"/>
      <c r="BD296" s="124"/>
      <c r="BE296" s="196"/>
      <c r="BF296" s="197"/>
      <c r="BG296" s="364"/>
      <c r="BH296" s="364"/>
      <c r="BI296" s="364"/>
      <c r="BJ296" s="366"/>
      <c r="BK296" s="368"/>
      <c r="BL296" s="364"/>
      <c r="BM296" s="364"/>
      <c r="BN296" s="364"/>
      <c r="BO296" s="364"/>
      <c r="BP296" s="370"/>
      <c r="BQ296" s="372"/>
      <c r="BR296" s="364"/>
      <c r="BS296" s="364"/>
      <c r="BT296" s="364"/>
      <c r="BU296" s="364"/>
      <c r="BV296" s="364"/>
      <c r="BW296" s="375"/>
      <c r="BX296" s="376"/>
      <c r="BY296" s="61"/>
      <c r="BZ296" s="61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</row>
    <row r="297" spans="1:156" ht="9.75" customHeight="1">
      <c r="A297" s="61"/>
      <c r="B297" s="61"/>
      <c r="C297" s="61"/>
      <c r="D297" s="249"/>
      <c r="E297" s="224"/>
      <c r="F297" s="224"/>
      <c r="G297" s="224"/>
      <c r="H297" s="224"/>
      <c r="I297" s="250"/>
      <c r="J297" s="235"/>
      <c r="K297" s="224"/>
      <c r="L297" s="224"/>
      <c r="M297" s="224"/>
      <c r="N297" s="224"/>
      <c r="O297" s="250"/>
      <c r="P297" s="235"/>
      <c r="Q297" s="224"/>
      <c r="R297" s="224"/>
      <c r="S297" s="224"/>
      <c r="T297" s="224"/>
      <c r="U297" s="250"/>
      <c r="V297" s="235"/>
      <c r="W297" s="224"/>
      <c r="X297" s="224"/>
      <c r="Y297" s="224"/>
      <c r="Z297" s="224"/>
      <c r="AA297" s="250"/>
      <c r="AB297" s="235"/>
      <c r="AC297" s="224"/>
      <c r="AD297" s="224"/>
      <c r="AE297" s="224"/>
      <c r="AF297" s="224"/>
      <c r="AG297" s="250"/>
      <c r="AH297" s="235"/>
      <c r="AI297" s="224"/>
      <c r="AJ297" s="224"/>
      <c r="AK297" s="224"/>
      <c r="AL297" s="224"/>
      <c r="AM297" s="236"/>
      <c r="AN297" s="61"/>
      <c r="AO297" s="61"/>
      <c r="AP297" s="61"/>
      <c r="AQ297" s="61"/>
      <c r="AR297" s="61"/>
      <c r="AS297" s="61"/>
      <c r="AT297" s="61"/>
      <c r="AU297" s="389" t="s">
        <v>57</v>
      </c>
      <c r="AV297" s="390"/>
      <c r="AW297" s="391"/>
      <c r="AX297" s="391"/>
      <c r="AY297" s="391"/>
      <c r="AZ297" s="391"/>
      <c r="BA297" s="392"/>
      <c r="BB297" s="393" t="s">
        <v>41</v>
      </c>
      <c r="BC297" s="380"/>
      <c r="BD297" s="380"/>
      <c r="BE297" s="380"/>
      <c r="BF297" s="377"/>
      <c r="BG297" s="378"/>
      <c r="BH297" s="378"/>
      <c r="BI297" s="380" t="s">
        <v>42</v>
      </c>
      <c r="BJ297" s="380"/>
      <c r="BK297" s="382" t="s">
        <v>43</v>
      </c>
      <c r="BL297" s="380"/>
      <c r="BM297" s="380"/>
      <c r="BN297" s="380"/>
      <c r="BO297" s="377"/>
      <c r="BP297" s="378"/>
      <c r="BQ297" s="378"/>
      <c r="BR297" s="380" t="s">
        <v>42</v>
      </c>
      <c r="BS297" s="380"/>
      <c r="BT297" s="383" t="s">
        <v>44</v>
      </c>
      <c r="BU297" s="377"/>
      <c r="BV297" s="378"/>
      <c r="BW297" s="383" t="s">
        <v>45</v>
      </c>
      <c r="BX297" s="386"/>
      <c r="BY297" s="61"/>
      <c r="BZ297" s="61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</row>
    <row r="298" spans="1:156" ht="9.75" customHeight="1">
      <c r="A298" s="61"/>
      <c r="B298" s="61"/>
      <c r="C298" s="61"/>
      <c r="D298" s="251"/>
      <c r="E298" s="252"/>
      <c r="F298" s="252"/>
      <c r="G298" s="252"/>
      <c r="H298" s="252"/>
      <c r="I298" s="253"/>
      <c r="J298" s="256"/>
      <c r="K298" s="252"/>
      <c r="L298" s="252"/>
      <c r="M298" s="252"/>
      <c r="N298" s="252"/>
      <c r="O298" s="253"/>
      <c r="P298" s="256"/>
      <c r="Q298" s="252"/>
      <c r="R298" s="252"/>
      <c r="S298" s="252"/>
      <c r="T298" s="252"/>
      <c r="U298" s="253"/>
      <c r="V298" s="256"/>
      <c r="W298" s="252"/>
      <c r="X298" s="252"/>
      <c r="Y298" s="252"/>
      <c r="Z298" s="252"/>
      <c r="AA298" s="253"/>
      <c r="AB298" s="256"/>
      <c r="AC298" s="252"/>
      <c r="AD298" s="252"/>
      <c r="AE298" s="252"/>
      <c r="AF298" s="252"/>
      <c r="AG298" s="253"/>
      <c r="AH298" s="256"/>
      <c r="AI298" s="252"/>
      <c r="AJ298" s="252"/>
      <c r="AK298" s="252"/>
      <c r="AL298" s="252"/>
      <c r="AM298" s="257"/>
      <c r="AN298" s="61"/>
      <c r="AO298" s="61"/>
      <c r="AP298" s="61"/>
      <c r="AQ298" s="61"/>
      <c r="AR298" s="61"/>
      <c r="AS298" s="61"/>
      <c r="AT298" s="61"/>
      <c r="AU298" s="119"/>
      <c r="AV298" s="120"/>
      <c r="AW298" s="120"/>
      <c r="AX298" s="120"/>
      <c r="AY298" s="120"/>
      <c r="AZ298" s="120"/>
      <c r="BA298" s="121"/>
      <c r="BB298" s="240"/>
      <c r="BC298" s="241"/>
      <c r="BD298" s="241"/>
      <c r="BE298" s="241"/>
      <c r="BF298" s="379"/>
      <c r="BG298" s="379"/>
      <c r="BH298" s="379"/>
      <c r="BI298" s="241"/>
      <c r="BJ298" s="241"/>
      <c r="BK298" s="241"/>
      <c r="BL298" s="241"/>
      <c r="BM298" s="241"/>
      <c r="BN298" s="241"/>
      <c r="BO298" s="379"/>
      <c r="BP298" s="379"/>
      <c r="BQ298" s="379"/>
      <c r="BR298" s="241"/>
      <c r="BS298" s="241"/>
      <c r="BT298" s="384"/>
      <c r="BU298" s="379"/>
      <c r="BV298" s="379"/>
      <c r="BW298" s="384"/>
      <c r="BX298" s="387"/>
      <c r="BY298" s="61"/>
      <c r="BZ298" s="61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</row>
    <row r="299" spans="1:156" ht="9.75" customHeight="1">
      <c r="A299" s="61"/>
      <c r="B299" s="61"/>
      <c r="C299" s="61"/>
      <c r="D299" s="251"/>
      <c r="E299" s="252"/>
      <c r="F299" s="252"/>
      <c r="G299" s="252"/>
      <c r="H299" s="252"/>
      <c r="I299" s="253"/>
      <c r="J299" s="256"/>
      <c r="K299" s="252"/>
      <c r="L299" s="252"/>
      <c r="M299" s="252"/>
      <c r="N299" s="252"/>
      <c r="O299" s="253"/>
      <c r="P299" s="256"/>
      <c r="Q299" s="252"/>
      <c r="R299" s="252"/>
      <c r="S299" s="252"/>
      <c r="T299" s="252"/>
      <c r="U299" s="253"/>
      <c r="V299" s="256"/>
      <c r="W299" s="252"/>
      <c r="X299" s="252"/>
      <c r="Y299" s="252"/>
      <c r="Z299" s="252"/>
      <c r="AA299" s="253"/>
      <c r="AB299" s="256"/>
      <c r="AC299" s="252"/>
      <c r="AD299" s="252"/>
      <c r="AE299" s="252"/>
      <c r="AF299" s="252"/>
      <c r="AG299" s="253"/>
      <c r="AH299" s="256"/>
      <c r="AI299" s="252"/>
      <c r="AJ299" s="252"/>
      <c r="AK299" s="252"/>
      <c r="AL299" s="252"/>
      <c r="AM299" s="257"/>
      <c r="AN299" s="61"/>
      <c r="AO299" s="61"/>
      <c r="AP299" s="61"/>
      <c r="AQ299" s="61"/>
      <c r="AR299" s="61"/>
      <c r="AS299" s="61"/>
      <c r="AT299" s="61"/>
      <c r="AU299" s="122"/>
      <c r="AV299" s="123"/>
      <c r="AW299" s="123"/>
      <c r="AX299" s="123"/>
      <c r="AY299" s="123"/>
      <c r="AZ299" s="123"/>
      <c r="BA299" s="124"/>
      <c r="BB299" s="394"/>
      <c r="BC299" s="381"/>
      <c r="BD299" s="381"/>
      <c r="BE299" s="381"/>
      <c r="BF299" s="244"/>
      <c r="BG299" s="244"/>
      <c r="BH299" s="244"/>
      <c r="BI299" s="381"/>
      <c r="BJ299" s="381"/>
      <c r="BK299" s="381"/>
      <c r="BL299" s="381"/>
      <c r="BM299" s="381"/>
      <c r="BN299" s="381"/>
      <c r="BO299" s="244"/>
      <c r="BP299" s="244"/>
      <c r="BQ299" s="244"/>
      <c r="BR299" s="381"/>
      <c r="BS299" s="381"/>
      <c r="BT299" s="385"/>
      <c r="BU299" s="244"/>
      <c r="BV299" s="244"/>
      <c r="BW299" s="385"/>
      <c r="BX299" s="388"/>
      <c r="BY299" s="61"/>
      <c r="BZ299" s="61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</row>
    <row r="300" spans="1:156" ht="9.75" customHeight="1">
      <c r="A300" s="61"/>
      <c r="B300" s="61"/>
      <c r="C300" s="61"/>
      <c r="D300" s="251"/>
      <c r="E300" s="252"/>
      <c r="F300" s="252"/>
      <c r="G300" s="252"/>
      <c r="H300" s="252"/>
      <c r="I300" s="253"/>
      <c r="J300" s="256"/>
      <c r="K300" s="252"/>
      <c r="L300" s="252"/>
      <c r="M300" s="252"/>
      <c r="N300" s="252"/>
      <c r="O300" s="253"/>
      <c r="P300" s="256"/>
      <c r="Q300" s="252"/>
      <c r="R300" s="252"/>
      <c r="S300" s="252"/>
      <c r="T300" s="252"/>
      <c r="U300" s="253"/>
      <c r="V300" s="256"/>
      <c r="W300" s="252"/>
      <c r="X300" s="252"/>
      <c r="Y300" s="252"/>
      <c r="Z300" s="252"/>
      <c r="AA300" s="253"/>
      <c r="AB300" s="256"/>
      <c r="AC300" s="252"/>
      <c r="AD300" s="252"/>
      <c r="AE300" s="252"/>
      <c r="AF300" s="252"/>
      <c r="AG300" s="253"/>
      <c r="AH300" s="256"/>
      <c r="AI300" s="252"/>
      <c r="AJ300" s="252"/>
      <c r="AK300" s="252"/>
      <c r="AL300" s="252"/>
      <c r="AM300" s="257"/>
      <c r="AN300" s="61"/>
      <c r="AO300" s="61"/>
      <c r="AP300" s="61"/>
      <c r="AQ300" s="61"/>
      <c r="AR300" s="61"/>
      <c r="AS300" s="61"/>
      <c r="AT300" s="61"/>
      <c r="AU300" s="389" t="s">
        <v>58</v>
      </c>
      <c r="AV300" s="390"/>
      <c r="AW300" s="391"/>
      <c r="AX300" s="391"/>
      <c r="AY300" s="391"/>
      <c r="AZ300" s="391"/>
      <c r="BA300" s="391"/>
      <c r="BB300" s="391"/>
      <c r="BC300" s="391"/>
      <c r="BD300" s="391"/>
      <c r="BE300" s="391"/>
      <c r="BF300" s="391"/>
      <c r="BG300" s="391"/>
      <c r="BH300" s="391"/>
      <c r="BI300" s="391"/>
      <c r="BJ300" s="392"/>
      <c r="BK300" s="138"/>
      <c r="BL300" s="139"/>
      <c r="BM300" s="138"/>
      <c r="BN300" s="139"/>
      <c r="BO300" s="138"/>
      <c r="BP300" s="139"/>
      <c r="BQ300" s="138"/>
      <c r="BR300" s="139"/>
      <c r="BS300" s="138"/>
      <c r="BT300" s="139"/>
      <c r="BU300" s="138"/>
      <c r="BV300" s="139"/>
      <c r="BW300" s="138"/>
      <c r="BX300" s="144"/>
      <c r="BY300" s="61"/>
      <c r="BZ300" s="61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</row>
    <row r="301" spans="1:156" ht="9.75" customHeight="1">
      <c r="A301" s="61"/>
      <c r="B301" s="61"/>
      <c r="C301" s="61"/>
      <c r="D301" s="251"/>
      <c r="E301" s="252"/>
      <c r="F301" s="252"/>
      <c r="G301" s="252"/>
      <c r="H301" s="252"/>
      <c r="I301" s="253"/>
      <c r="J301" s="256"/>
      <c r="K301" s="252"/>
      <c r="L301" s="252"/>
      <c r="M301" s="252"/>
      <c r="N301" s="252"/>
      <c r="O301" s="253"/>
      <c r="P301" s="256"/>
      <c r="Q301" s="252"/>
      <c r="R301" s="252"/>
      <c r="S301" s="252"/>
      <c r="T301" s="252"/>
      <c r="U301" s="253"/>
      <c r="V301" s="256"/>
      <c r="W301" s="252"/>
      <c r="X301" s="252"/>
      <c r="Y301" s="252"/>
      <c r="Z301" s="252"/>
      <c r="AA301" s="253"/>
      <c r="AB301" s="256"/>
      <c r="AC301" s="252"/>
      <c r="AD301" s="252"/>
      <c r="AE301" s="252"/>
      <c r="AF301" s="252"/>
      <c r="AG301" s="253"/>
      <c r="AH301" s="256"/>
      <c r="AI301" s="252"/>
      <c r="AJ301" s="252"/>
      <c r="AK301" s="252"/>
      <c r="AL301" s="252"/>
      <c r="AM301" s="257"/>
      <c r="AN301" s="61"/>
      <c r="AO301" s="61"/>
      <c r="AP301" s="61"/>
      <c r="AQ301" s="61"/>
      <c r="AR301" s="61"/>
      <c r="AS301" s="61"/>
      <c r="AT301" s="61"/>
      <c r="AU301" s="119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1"/>
      <c r="BK301" s="140"/>
      <c r="BL301" s="141"/>
      <c r="BM301" s="140"/>
      <c r="BN301" s="141"/>
      <c r="BO301" s="140"/>
      <c r="BP301" s="141"/>
      <c r="BQ301" s="140"/>
      <c r="BR301" s="141"/>
      <c r="BS301" s="140"/>
      <c r="BT301" s="141"/>
      <c r="BU301" s="140"/>
      <c r="BV301" s="141"/>
      <c r="BW301" s="140"/>
      <c r="BX301" s="145"/>
      <c r="BY301" s="61"/>
      <c r="BZ301" s="61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</row>
    <row r="302" spans="1:156" ht="9.75" customHeight="1" thickBot="1">
      <c r="A302" s="61"/>
      <c r="B302" s="61"/>
      <c r="C302" s="61"/>
      <c r="D302" s="254"/>
      <c r="E302" s="213"/>
      <c r="F302" s="213"/>
      <c r="G302" s="213"/>
      <c r="H302" s="213"/>
      <c r="I302" s="255"/>
      <c r="J302" s="230"/>
      <c r="K302" s="213"/>
      <c r="L302" s="213"/>
      <c r="M302" s="213"/>
      <c r="N302" s="213"/>
      <c r="O302" s="255"/>
      <c r="P302" s="230"/>
      <c r="Q302" s="213"/>
      <c r="R302" s="213"/>
      <c r="S302" s="213"/>
      <c r="T302" s="213"/>
      <c r="U302" s="255"/>
      <c r="V302" s="230"/>
      <c r="W302" s="213"/>
      <c r="X302" s="213"/>
      <c r="Y302" s="213"/>
      <c r="Z302" s="213"/>
      <c r="AA302" s="255"/>
      <c r="AB302" s="230"/>
      <c r="AC302" s="213"/>
      <c r="AD302" s="213"/>
      <c r="AE302" s="213"/>
      <c r="AF302" s="213"/>
      <c r="AG302" s="255"/>
      <c r="AH302" s="230"/>
      <c r="AI302" s="213"/>
      <c r="AJ302" s="213"/>
      <c r="AK302" s="213"/>
      <c r="AL302" s="213"/>
      <c r="AM302" s="231"/>
      <c r="AN302" s="61"/>
      <c r="AO302" s="61"/>
      <c r="AP302" s="61"/>
      <c r="AQ302" s="61"/>
      <c r="AR302" s="61"/>
      <c r="AS302" s="61"/>
      <c r="AT302" s="61"/>
      <c r="AU302" s="395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  <c r="BI302" s="212"/>
      <c r="BJ302" s="300"/>
      <c r="BK302" s="142"/>
      <c r="BL302" s="143"/>
      <c r="BM302" s="142"/>
      <c r="BN302" s="143"/>
      <c r="BO302" s="142"/>
      <c r="BP302" s="143"/>
      <c r="BQ302" s="142"/>
      <c r="BR302" s="143"/>
      <c r="BS302" s="142"/>
      <c r="BT302" s="143"/>
      <c r="BU302" s="142"/>
      <c r="BV302" s="143"/>
      <c r="BW302" s="142"/>
      <c r="BX302" s="146"/>
      <c r="BY302" s="61"/>
      <c r="BZ302" s="61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</row>
    <row r="303" spans="1:156" ht="11.2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79"/>
      <c r="BL303" s="79"/>
      <c r="BM303" s="79"/>
      <c r="BN303" s="79"/>
      <c r="BO303" s="79"/>
      <c r="BP303" s="79"/>
      <c r="BQ303" s="102"/>
      <c r="BR303" s="79"/>
      <c r="BS303" s="79"/>
      <c r="BT303" s="79"/>
      <c r="BU303" s="79"/>
      <c r="BV303" s="79"/>
      <c r="BW303" s="79"/>
      <c r="BX303" s="79"/>
      <c r="BY303" s="113" t="s">
        <v>89</v>
      </c>
      <c r="BZ303" s="114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</row>
    <row r="304" spans="1:156" ht="11.2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99"/>
      <c r="BZ304" s="100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</row>
  </sheetData>
  <sheetProtection algorithmName="SHA-512" hashValue="0i6kVC2iT4lSxcFlEQEcQMj/sSHoxco2sXFHpdiJMuPOul0QtJoAF8t+uQUndTlASO/wPo+2W5ScuZ4UjIL29w==" saltValue="Q/lI6u9AjV9Zol1yDsQd4A==" spinCount="100000" sheet="1" objects="1" scenarios="1"/>
  <mergeCells count="1021">
    <mergeCell ref="BY303:BZ303"/>
    <mergeCell ref="BO297:BQ299"/>
    <mergeCell ref="BR297:BS299"/>
    <mergeCell ref="BT297:BT299"/>
    <mergeCell ref="BU297:BV299"/>
    <mergeCell ref="BW297:BX299"/>
    <mergeCell ref="AU300:BJ302"/>
    <mergeCell ref="BK300:BL302"/>
    <mergeCell ref="BM300:BN302"/>
    <mergeCell ref="BO300:BP302"/>
    <mergeCell ref="BQ300:BR302"/>
    <mergeCell ref="AH297:AM302"/>
    <mergeCell ref="AU297:BA299"/>
    <mergeCell ref="BB297:BE299"/>
    <mergeCell ref="BF297:BH299"/>
    <mergeCell ref="BI297:BJ299"/>
    <mergeCell ref="BK297:BN299"/>
    <mergeCell ref="D297:I302"/>
    <mergeCell ref="J297:O302"/>
    <mergeCell ref="P297:U302"/>
    <mergeCell ref="V297:AA302"/>
    <mergeCell ref="AB297:AG302"/>
    <mergeCell ref="BO294:BP294"/>
    <mergeCell ref="BQ294:BR294"/>
    <mergeCell ref="BS294:BT294"/>
    <mergeCell ref="BU294:BV294"/>
    <mergeCell ref="BW294:BX294"/>
    <mergeCell ref="BE295:BF296"/>
    <mergeCell ref="BG295:BH296"/>
    <mergeCell ref="BI295:BJ296"/>
    <mergeCell ref="BK295:BL296"/>
    <mergeCell ref="BM295:BN296"/>
    <mergeCell ref="AU294:BD296"/>
    <mergeCell ref="BE294:BF294"/>
    <mergeCell ref="BG294:BH294"/>
    <mergeCell ref="BI294:BJ294"/>
    <mergeCell ref="BK294:BL294"/>
    <mergeCell ref="BM294:BN294"/>
    <mergeCell ref="BS300:BT302"/>
    <mergeCell ref="BU300:BV302"/>
    <mergeCell ref="BW300:BX302"/>
    <mergeCell ref="AI291:BB292"/>
    <mergeCell ref="BC291:BO292"/>
    <mergeCell ref="BP291:BX292"/>
    <mergeCell ref="D292:I292"/>
    <mergeCell ref="D294:I296"/>
    <mergeCell ref="J294:O296"/>
    <mergeCell ref="P294:U296"/>
    <mergeCell ref="V294:AA296"/>
    <mergeCell ref="AB294:AG296"/>
    <mergeCell ref="AH294:AM296"/>
    <mergeCell ref="BP287:BX288"/>
    <mergeCell ref="D289:I290"/>
    <mergeCell ref="J289:V290"/>
    <mergeCell ref="W289:AH290"/>
    <mergeCell ref="AI289:AT290"/>
    <mergeCell ref="AU289:BB290"/>
    <mergeCell ref="BC289:BO290"/>
    <mergeCell ref="BP289:BX290"/>
    <mergeCell ref="D287:I288"/>
    <mergeCell ref="J287:V288"/>
    <mergeCell ref="W287:AH288"/>
    <mergeCell ref="AI287:AT288"/>
    <mergeCell ref="AU287:BB288"/>
    <mergeCell ref="BC287:BO288"/>
    <mergeCell ref="BO295:BP296"/>
    <mergeCell ref="BQ295:BR296"/>
    <mergeCell ref="BS295:BT296"/>
    <mergeCell ref="BU295:BV296"/>
    <mergeCell ref="BW295:BX296"/>
    <mergeCell ref="BP283:BX284"/>
    <mergeCell ref="D285:I286"/>
    <mergeCell ref="J285:V286"/>
    <mergeCell ref="W285:AH286"/>
    <mergeCell ref="AI285:AT286"/>
    <mergeCell ref="AU285:BB286"/>
    <mergeCell ref="BC285:BO286"/>
    <mergeCell ref="BP285:BX286"/>
    <mergeCell ref="D283:I284"/>
    <mergeCell ref="J283:V284"/>
    <mergeCell ref="W283:AH284"/>
    <mergeCell ref="AI283:AT284"/>
    <mergeCell ref="AU283:BB284"/>
    <mergeCell ref="BC283:BO284"/>
    <mergeCell ref="BC277:BK279"/>
    <mergeCell ref="BL277:BO279"/>
    <mergeCell ref="BP277:BX279"/>
    <mergeCell ref="D281:I282"/>
    <mergeCell ref="J281:AH282"/>
    <mergeCell ref="AI281:AT282"/>
    <mergeCell ref="AU281:BB282"/>
    <mergeCell ref="BC281:BO282"/>
    <mergeCell ref="BP281:BX282"/>
    <mergeCell ref="BC274:BK276"/>
    <mergeCell ref="BL274:BO276"/>
    <mergeCell ref="BP274:BX276"/>
    <mergeCell ref="B277:C279"/>
    <mergeCell ref="D277:F279"/>
    <mergeCell ref="G277:I279"/>
    <mergeCell ref="J277:AH279"/>
    <mergeCell ref="AI277:AP279"/>
    <mergeCell ref="AQ277:AT279"/>
    <mergeCell ref="AU277:BB279"/>
    <mergeCell ref="BC271:BK273"/>
    <mergeCell ref="BL271:BO273"/>
    <mergeCell ref="BP271:BX273"/>
    <mergeCell ref="B274:C276"/>
    <mergeCell ref="D274:F276"/>
    <mergeCell ref="G274:I276"/>
    <mergeCell ref="J274:AH276"/>
    <mergeCell ref="AI274:AP276"/>
    <mergeCell ref="AQ274:AT276"/>
    <mergeCell ref="AU274:BB276"/>
    <mergeCell ref="BC268:BK270"/>
    <mergeCell ref="BL268:BO270"/>
    <mergeCell ref="BP268:BX270"/>
    <mergeCell ref="B271:C273"/>
    <mergeCell ref="D271:F273"/>
    <mergeCell ref="G271:I273"/>
    <mergeCell ref="J271:AH273"/>
    <mergeCell ref="AI271:AP273"/>
    <mergeCell ref="AQ271:AT273"/>
    <mergeCell ref="AU271:BB273"/>
    <mergeCell ref="BC265:BK267"/>
    <mergeCell ref="BL265:BO267"/>
    <mergeCell ref="BP265:BX267"/>
    <mergeCell ref="B268:C270"/>
    <mergeCell ref="D268:F270"/>
    <mergeCell ref="G268:I270"/>
    <mergeCell ref="J268:AH270"/>
    <mergeCell ref="AI268:AP270"/>
    <mergeCell ref="AQ268:AT270"/>
    <mergeCell ref="AU268:BB270"/>
    <mergeCell ref="BC262:BK264"/>
    <mergeCell ref="BL262:BO264"/>
    <mergeCell ref="BP262:BX264"/>
    <mergeCell ref="B265:C267"/>
    <mergeCell ref="D265:F267"/>
    <mergeCell ref="G265:I267"/>
    <mergeCell ref="J265:AH267"/>
    <mergeCell ref="AI265:AP267"/>
    <mergeCell ref="AQ265:AT267"/>
    <mergeCell ref="AU265:BB267"/>
    <mergeCell ref="BC259:BK261"/>
    <mergeCell ref="BL259:BO261"/>
    <mergeCell ref="BP259:BX261"/>
    <mergeCell ref="B262:C264"/>
    <mergeCell ref="D262:F264"/>
    <mergeCell ref="G262:I264"/>
    <mergeCell ref="J262:AH264"/>
    <mergeCell ref="AI262:AP264"/>
    <mergeCell ref="AQ262:AT264"/>
    <mergeCell ref="AU262:BB264"/>
    <mergeCell ref="BC256:BK258"/>
    <mergeCell ref="BL256:BO258"/>
    <mergeCell ref="BP256:BX258"/>
    <mergeCell ref="B259:C261"/>
    <mergeCell ref="D259:F261"/>
    <mergeCell ref="G259:I261"/>
    <mergeCell ref="J259:AH261"/>
    <mergeCell ref="AI259:AP261"/>
    <mergeCell ref="AQ259:AT261"/>
    <mergeCell ref="AU259:BB261"/>
    <mergeCell ref="BC253:BK255"/>
    <mergeCell ref="BL253:BO255"/>
    <mergeCell ref="BP253:BX255"/>
    <mergeCell ref="B256:C258"/>
    <mergeCell ref="D256:F258"/>
    <mergeCell ref="G256:I258"/>
    <mergeCell ref="J256:AH258"/>
    <mergeCell ref="AI256:AP258"/>
    <mergeCell ref="AQ256:AT258"/>
    <mergeCell ref="AU256:BB258"/>
    <mergeCell ref="BC250:BK252"/>
    <mergeCell ref="BL250:BO252"/>
    <mergeCell ref="BP250:BX252"/>
    <mergeCell ref="B253:C255"/>
    <mergeCell ref="D253:F255"/>
    <mergeCell ref="G253:I255"/>
    <mergeCell ref="J253:AH255"/>
    <mergeCell ref="AI253:AP255"/>
    <mergeCell ref="AQ253:AT255"/>
    <mergeCell ref="AU253:BB255"/>
    <mergeCell ref="BC247:BK249"/>
    <mergeCell ref="BL247:BO249"/>
    <mergeCell ref="BP247:BX249"/>
    <mergeCell ref="B250:C252"/>
    <mergeCell ref="D250:F252"/>
    <mergeCell ref="G250:I252"/>
    <mergeCell ref="J250:AH252"/>
    <mergeCell ref="AI250:AP252"/>
    <mergeCell ref="AQ250:AT252"/>
    <mergeCell ref="AU250:BB252"/>
    <mergeCell ref="BC244:BK246"/>
    <mergeCell ref="BL244:BO246"/>
    <mergeCell ref="BP244:BX246"/>
    <mergeCell ref="B247:C249"/>
    <mergeCell ref="D247:F249"/>
    <mergeCell ref="G247:I249"/>
    <mergeCell ref="J247:AH249"/>
    <mergeCell ref="AI247:AP249"/>
    <mergeCell ref="AQ247:AT249"/>
    <mergeCell ref="AU247:BB249"/>
    <mergeCell ref="BC242:BK243"/>
    <mergeCell ref="BL242:BO243"/>
    <mergeCell ref="BP242:BX243"/>
    <mergeCell ref="B244:C246"/>
    <mergeCell ref="D244:F246"/>
    <mergeCell ref="G244:I246"/>
    <mergeCell ref="J244:AH246"/>
    <mergeCell ref="AI244:AP246"/>
    <mergeCell ref="AQ244:AT246"/>
    <mergeCell ref="AU244:BB246"/>
    <mergeCell ref="D240:M241"/>
    <mergeCell ref="D242:I243"/>
    <mergeCell ref="J242:AH243"/>
    <mergeCell ref="AI242:AP243"/>
    <mergeCell ref="AQ242:AT243"/>
    <mergeCell ref="AU242:BB243"/>
    <mergeCell ref="BC236:BW238"/>
    <mergeCell ref="D238:K239"/>
    <mergeCell ref="L238:N239"/>
    <mergeCell ref="O238:Q239"/>
    <mergeCell ref="R238:T239"/>
    <mergeCell ref="U238:W239"/>
    <mergeCell ref="AB234:AC235"/>
    <mergeCell ref="AD234:AE235"/>
    <mergeCell ref="AF234:AG235"/>
    <mergeCell ref="AH234:AI235"/>
    <mergeCell ref="AJ234:AK235"/>
    <mergeCell ref="AQ236:BA238"/>
    <mergeCell ref="AQ233:BA235"/>
    <mergeCell ref="BC233:BK235"/>
    <mergeCell ref="BM233:BN235"/>
    <mergeCell ref="BO233:BW235"/>
    <mergeCell ref="L234:Q235"/>
    <mergeCell ref="R234:S235"/>
    <mergeCell ref="T234:U235"/>
    <mergeCell ref="V234:W235"/>
    <mergeCell ref="X234:Y235"/>
    <mergeCell ref="Z234:AA235"/>
    <mergeCell ref="Z233:AA233"/>
    <mergeCell ref="AB233:AC233"/>
    <mergeCell ref="AD233:AE233"/>
    <mergeCell ref="AF233:AG233"/>
    <mergeCell ref="AH233:AI233"/>
    <mergeCell ref="AJ233:AK233"/>
    <mergeCell ref="D232:K233"/>
    <mergeCell ref="L233:Q233"/>
    <mergeCell ref="R233:S233"/>
    <mergeCell ref="T233:U233"/>
    <mergeCell ref="V233:W233"/>
    <mergeCell ref="X233:Y233"/>
    <mergeCell ref="BI230:BL232"/>
    <mergeCell ref="BM230:BS232"/>
    <mergeCell ref="BT230:BW232"/>
    <mergeCell ref="L231:Q232"/>
    <mergeCell ref="R231:S232"/>
    <mergeCell ref="T231:U232"/>
    <mergeCell ref="V231:W232"/>
    <mergeCell ref="X231:Y232"/>
    <mergeCell ref="Z231:AA232"/>
    <mergeCell ref="AB231:AC232"/>
    <mergeCell ref="AD230:AE230"/>
    <mergeCell ref="AF230:AG230"/>
    <mergeCell ref="AH230:AI230"/>
    <mergeCell ref="AJ230:AK230"/>
    <mergeCell ref="AQ230:BA232"/>
    <mergeCell ref="BC230:BH232"/>
    <mergeCell ref="AD231:AE232"/>
    <mergeCell ref="AF231:AG232"/>
    <mergeCell ref="AH231:AI232"/>
    <mergeCell ref="AJ231:AK232"/>
    <mergeCell ref="BL228:BW229"/>
    <mergeCell ref="E229:G230"/>
    <mergeCell ref="H229:J230"/>
    <mergeCell ref="L230:Q230"/>
    <mergeCell ref="R230:S230"/>
    <mergeCell ref="T230:U230"/>
    <mergeCell ref="V230:W230"/>
    <mergeCell ref="X230:Y230"/>
    <mergeCell ref="Z230:AA230"/>
    <mergeCell ref="AB230:AC230"/>
    <mergeCell ref="AB228:AC229"/>
    <mergeCell ref="AD228:AE229"/>
    <mergeCell ref="AF228:AG229"/>
    <mergeCell ref="AH228:AI229"/>
    <mergeCell ref="AJ228:AK229"/>
    <mergeCell ref="BE228:BK229"/>
    <mergeCell ref="AD227:AE227"/>
    <mergeCell ref="AF227:AG227"/>
    <mergeCell ref="AH227:AI227"/>
    <mergeCell ref="AJ227:AK227"/>
    <mergeCell ref="L228:Q229"/>
    <mergeCell ref="R228:S229"/>
    <mergeCell ref="T228:U229"/>
    <mergeCell ref="V228:W229"/>
    <mergeCell ref="X228:Y229"/>
    <mergeCell ref="Z228:AA229"/>
    <mergeCell ref="D225:Z226"/>
    <mergeCell ref="AQ225:BH226"/>
    <mergeCell ref="BI225:BW226"/>
    <mergeCell ref="L227:Q227"/>
    <mergeCell ref="R227:S227"/>
    <mergeCell ref="T227:U227"/>
    <mergeCell ref="V227:W227"/>
    <mergeCell ref="X227:Y227"/>
    <mergeCell ref="Z227:AA227"/>
    <mergeCell ref="AB227:AC227"/>
    <mergeCell ref="L221:AI222"/>
    <mergeCell ref="AQ221:AW222"/>
    <mergeCell ref="AZ221:BW222"/>
    <mergeCell ref="AQ223:AW224"/>
    <mergeCell ref="AZ223:BU224"/>
    <mergeCell ref="BV223:BW224"/>
    <mergeCell ref="BE215:BE216"/>
    <mergeCell ref="BF215:BI216"/>
    <mergeCell ref="AZ217:BW218"/>
    <mergeCell ref="D219:J220"/>
    <mergeCell ref="L219:AK220"/>
    <mergeCell ref="AZ219:BB220"/>
    <mergeCell ref="BC219:BK220"/>
    <mergeCell ref="BL219:BN220"/>
    <mergeCell ref="BO219:BW220"/>
    <mergeCell ref="AB196:AG201"/>
    <mergeCell ref="BS209:BT210"/>
    <mergeCell ref="BU209:BW210"/>
    <mergeCell ref="D212:AH214"/>
    <mergeCell ref="D215:J216"/>
    <mergeCell ref="L215:Y216"/>
    <mergeCell ref="Z215:AA216"/>
    <mergeCell ref="AB215:AF216"/>
    <mergeCell ref="AQ215:AW216"/>
    <mergeCell ref="AZ215:BA216"/>
    <mergeCell ref="BB215:BD216"/>
    <mergeCell ref="AD209:AV210"/>
    <mergeCell ref="BE209:BH210"/>
    <mergeCell ref="BI209:BJ210"/>
    <mergeCell ref="BK209:BM210"/>
    <mergeCell ref="BN209:BO210"/>
    <mergeCell ref="BP209:BR210"/>
    <mergeCell ref="BS199:BT201"/>
    <mergeCell ref="BU199:BV201"/>
    <mergeCell ref="BW199:BX201"/>
    <mergeCell ref="D196:I201"/>
    <mergeCell ref="J196:O201"/>
    <mergeCell ref="P196:U201"/>
    <mergeCell ref="V196:AA201"/>
    <mergeCell ref="BG194:BH195"/>
    <mergeCell ref="BI194:BJ195"/>
    <mergeCell ref="BK194:BL195"/>
    <mergeCell ref="BM194:BN195"/>
    <mergeCell ref="AU193:BD195"/>
    <mergeCell ref="BE193:BF193"/>
    <mergeCell ref="BG193:BH193"/>
    <mergeCell ref="BI193:BJ193"/>
    <mergeCell ref="BK193:BL193"/>
    <mergeCell ref="BM193:BN193"/>
    <mergeCell ref="AI190:BB191"/>
    <mergeCell ref="BC190:BO191"/>
    <mergeCell ref="BP190:BX191"/>
    <mergeCell ref="BY202:BZ202"/>
    <mergeCell ref="BQ205:BW206"/>
    <mergeCell ref="AD206:AV208"/>
    <mergeCell ref="BO196:BQ198"/>
    <mergeCell ref="BR196:BS198"/>
    <mergeCell ref="BT196:BT198"/>
    <mergeCell ref="BU196:BV198"/>
    <mergeCell ref="BW196:BX198"/>
    <mergeCell ref="AU199:BJ201"/>
    <mergeCell ref="BK199:BL201"/>
    <mergeCell ref="BM199:BN201"/>
    <mergeCell ref="BO199:BP201"/>
    <mergeCell ref="BQ199:BR201"/>
    <mergeCell ref="AH196:AM201"/>
    <mergeCell ref="AU196:BA198"/>
    <mergeCell ref="BB196:BE198"/>
    <mergeCell ref="BF196:BH198"/>
    <mergeCell ref="BI196:BJ198"/>
    <mergeCell ref="BK196:BN198"/>
    <mergeCell ref="D191:I191"/>
    <mergeCell ref="D193:I195"/>
    <mergeCell ref="J193:O195"/>
    <mergeCell ref="P193:U195"/>
    <mergeCell ref="V193:AA195"/>
    <mergeCell ref="AB193:AG195"/>
    <mergeCell ref="AH193:AM195"/>
    <mergeCell ref="BP186:BX187"/>
    <mergeCell ref="D188:I189"/>
    <mergeCell ref="J188:V189"/>
    <mergeCell ref="W188:AH189"/>
    <mergeCell ref="AI188:AT189"/>
    <mergeCell ref="AU188:BB189"/>
    <mergeCell ref="BC188:BO189"/>
    <mergeCell ref="BP188:BX189"/>
    <mergeCell ref="D186:I187"/>
    <mergeCell ref="J186:V187"/>
    <mergeCell ref="W186:AH187"/>
    <mergeCell ref="AI186:AT187"/>
    <mergeCell ref="AU186:BB187"/>
    <mergeCell ref="BC186:BO187"/>
    <mergeCell ref="BO194:BP195"/>
    <mergeCell ref="BQ194:BR195"/>
    <mergeCell ref="BS194:BT195"/>
    <mergeCell ref="BU194:BV195"/>
    <mergeCell ref="BW194:BX195"/>
    <mergeCell ref="BO193:BP193"/>
    <mergeCell ref="BQ193:BR193"/>
    <mergeCell ref="BS193:BT193"/>
    <mergeCell ref="BU193:BV193"/>
    <mergeCell ref="BW193:BX193"/>
    <mergeCell ref="BE194:BF195"/>
    <mergeCell ref="BP182:BX183"/>
    <mergeCell ref="D184:I185"/>
    <mergeCell ref="J184:V185"/>
    <mergeCell ref="W184:AH185"/>
    <mergeCell ref="AI184:AT185"/>
    <mergeCell ref="AU184:BB185"/>
    <mergeCell ref="BC184:BO185"/>
    <mergeCell ref="BP184:BX185"/>
    <mergeCell ref="D182:I183"/>
    <mergeCell ref="J182:V183"/>
    <mergeCell ref="W182:AH183"/>
    <mergeCell ref="AI182:AT183"/>
    <mergeCell ref="AU182:BB183"/>
    <mergeCell ref="BC182:BO183"/>
    <mergeCell ref="BC176:BK178"/>
    <mergeCell ref="BL176:BO178"/>
    <mergeCell ref="BP176:BX178"/>
    <mergeCell ref="D180:I181"/>
    <mergeCell ref="J180:AH181"/>
    <mergeCell ref="AI180:AT181"/>
    <mergeCell ref="AU180:BB181"/>
    <mergeCell ref="BC180:BO181"/>
    <mergeCell ref="BP180:BX181"/>
    <mergeCell ref="BC173:BK175"/>
    <mergeCell ref="BL173:BO175"/>
    <mergeCell ref="BP173:BX175"/>
    <mergeCell ref="B176:C178"/>
    <mergeCell ref="D176:F178"/>
    <mergeCell ref="G176:I178"/>
    <mergeCell ref="J176:AH178"/>
    <mergeCell ref="AI176:AP178"/>
    <mergeCell ref="AQ176:AT178"/>
    <mergeCell ref="AU176:BB178"/>
    <mergeCell ref="BC170:BK172"/>
    <mergeCell ref="BL170:BO172"/>
    <mergeCell ref="BP170:BX172"/>
    <mergeCell ref="B173:C175"/>
    <mergeCell ref="D173:F175"/>
    <mergeCell ref="G173:I175"/>
    <mergeCell ref="J173:AH175"/>
    <mergeCell ref="AI173:AP175"/>
    <mergeCell ref="AQ173:AT175"/>
    <mergeCell ref="AU173:BB175"/>
    <mergeCell ref="BC167:BK169"/>
    <mergeCell ref="BL167:BO169"/>
    <mergeCell ref="BP167:BX169"/>
    <mergeCell ref="B170:C172"/>
    <mergeCell ref="D170:F172"/>
    <mergeCell ref="G170:I172"/>
    <mergeCell ref="J170:AH172"/>
    <mergeCell ref="AI170:AP172"/>
    <mergeCell ref="AQ170:AT172"/>
    <mergeCell ref="AU170:BB172"/>
    <mergeCell ref="BC164:BK166"/>
    <mergeCell ref="BL164:BO166"/>
    <mergeCell ref="BP164:BX166"/>
    <mergeCell ref="B167:C169"/>
    <mergeCell ref="D167:F169"/>
    <mergeCell ref="G167:I169"/>
    <mergeCell ref="J167:AH169"/>
    <mergeCell ref="AI167:AP169"/>
    <mergeCell ref="AQ167:AT169"/>
    <mergeCell ref="AU167:BB169"/>
    <mergeCell ref="BC161:BK163"/>
    <mergeCell ref="BL161:BO163"/>
    <mergeCell ref="BP161:BX163"/>
    <mergeCell ref="B164:C166"/>
    <mergeCell ref="D164:F166"/>
    <mergeCell ref="G164:I166"/>
    <mergeCell ref="J164:AH166"/>
    <mergeCell ref="AI164:AP166"/>
    <mergeCell ref="AQ164:AT166"/>
    <mergeCell ref="AU164:BB166"/>
    <mergeCell ref="BC158:BK160"/>
    <mergeCell ref="BL158:BO160"/>
    <mergeCell ref="BP158:BX160"/>
    <mergeCell ref="B161:C163"/>
    <mergeCell ref="D161:F163"/>
    <mergeCell ref="G161:I163"/>
    <mergeCell ref="J161:AH163"/>
    <mergeCell ref="AI161:AP163"/>
    <mergeCell ref="AQ161:AT163"/>
    <mergeCell ref="AU161:BB163"/>
    <mergeCell ref="BC155:BK157"/>
    <mergeCell ref="BL155:BO157"/>
    <mergeCell ref="BP155:BX157"/>
    <mergeCell ref="B158:C160"/>
    <mergeCell ref="D158:F160"/>
    <mergeCell ref="G158:I160"/>
    <mergeCell ref="J158:AH160"/>
    <mergeCell ref="AI158:AP160"/>
    <mergeCell ref="AQ158:AT160"/>
    <mergeCell ref="AU158:BB160"/>
    <mergeCell ref="BC152:BK154"/>
    <mergeCell ref="BL152:BO154"/>
    <mergeCell ref="BP152:BX154"/>
    <mergeCell ref="B155:C157"/>
    <mergeCell ref="D155:F157"/>
    <mergeCell ref="G155:I157"/>
    <mergeCell ref="J155:AH157"/>
    <mergeCell ref="AI155:AP157"/>
    <mergeCell ref="AQ155:AT157"/>
    <mergeCell ref="AU155:BB157"/>
    <mergeCell ref="BC149:BK151"/>
    <mergeCell ref="BL149:BO151"/>
    <mergeCell ref="BP149:BX151"/>
    <mergeCell ref="B152:C154"/>
    <mergeCell ref="D152:F154"/>
    <mergeCell ref="G152:I154"/>
    <mergeCell ref="J152:AH154"/>
    <mergeCell ref="AI152:AP154"/>
    <mergeCell ref="AQ152:AT154"/>
    <mergeCell ref="AU152:BB154"/>
    <mergeCell ref="BC146:BK148"/>
    <mergeCell ref="BL146:BO148"/>
    <mergeCell ref="BP146:BX148"/>
    <mergeCell ref="B149:C151"/>
    <mergeCell ref="D149:F151"/>
    <mergeCell ref="G149:I151"/>
    <mergeCell ref="J149:AH151"/>
    <mergeCell ref="AI149:AP151"/>
    <mergeCell ref="AQ149:AT151"/>
    <mergeCell ref="AU149:BB151"/>
    <mergeCell ref="BC143:BK145"/>
    <mergeCell ref="BL143:BO145"/>
    <mergeCell ref="BP143:BX145"/>
    <mergeCell ref="B146:C148"/>
    <mergeCell ref="D146:F148"/>
    <mergeCell ref="G146:I148"/>
    <mergeCell ref="J146:AH148"/>
    <mergeCell ref="AI146:AP148"/>
    <mergeCell ref="AQ146:AT148"/>
    <mergeCell ref="AU146:BB148"/>
    <mergeCell ref="BC141:BK142"/>
    <mergeCell ref="BL141:BO142"/>
    <mergeCell ref="BP141:BX142"/>
    <mergeCell ref="B143:C145"/>
    <mergeCell ref="D143:F145"/>
    <mergeCell ref="G143:I145"/>
    <mergeCell ref="J143:AH145"/>
    <mergeCell ref="AI143:AP145"/>
    <mergeCell ref="AQ143:AT145"/>
    <mergeCell ref="AU143:BB145"/>
    <mergeCell ref="D139:M140"/>
    <mergeCell ref="D141:I142"/>
    <mergeCell ref="J141:AH142"/>
    <mergeCell ref="AI141:AP142"/>
    <mergeCell ref="AQ141:AT142"/>
    <mergeCell ref="AU141:BB142"/>
    <mergeCell ref="AQ135:BA137"/>
    <mergeCell ref="BC135:BW137"/>
    <mergeCell ref="D137:K138"/>
    <mergeCell ref="L137:N138"/>
    <mergeCell ref="O137:Q138"/>
    <mergeCell ref="R137:T138"/>
    <mergeCell ref="U137:W138"/>
    <mergeCell ref="BO132:BW134"/>
    <mergeCell ref="L133:Q134"/>
    <mergeCell ref="R133:S134"/>
    <mergeCell ref="T133:U134"/>
    <mergeCell ref="V133:W134"/>
    <mergeCell ref="X133:Y134"/>
    <mergeCell ref="Z133:AA134"/>
    <mergeCell ref="AB133:AC134"/>
    <mergeCell ref="AD133:AE134"/>
    <mergeCell ref="AF133:AG134"/>
    <mergeCell ref="AF132:AG132"/>
    <mergeCell ref="AH132:AI132"/>
    <mergeCell ref="AJ132:AK132"/>
    <mergeCell ref="AQ132:BA134"/>
    <mergeCell ref="BC132:BK134"/>
    <mergeCell ref="BM132:BN134"/>
    <mergeCell ref="AH133:AI134"/>
    <mergeCell ref="AJ133:AK134"/>
    <mergeCell ref="AJ130:AK131"/>
    <mergeCell ref="D131:K132"/>
    <mergeCell ref="L132:Q132"/>
    <mergeCell ref="R132:S132"/>
    <mergeCell ref="T132:U132"/>
    <mergeCell ref="V132:W132"/>
    <mergeCell ref="X132:Y132"/>
    <mergeCell ref="Z132:AA132"/>
    <mergeCell ref="AB132:AC132"/>
    <mergeCell ref="AD132:AE132"/>
    <mergeCell ref="BC129:BH131"/>
    <mergeCell ref="BI129:BL131"/>
    <mergeCell ref="BM129:BS131"/>
    <mergeCell ref="BT129:BW131"/>
    <mergeCell ref="L130:Q131"/>
    <mergeCell ref="R130:S131"/>
    <mergeCell ref="T130:U131"/>
    <mergeCell ref="V130:W131"/>
    <mergeCell ref="X130:Y131"/>
    <mergeCell ref="Z130:AA131"/>
    <mergeCell ref="AB129:AC129"/>
    <mergeCell ref="AD129:AE129"/>
    <mergeCell ref="AF129:AG129"/>
    <mergeCell ref="AH129:AI129"/>
    <mergeCell ref="AJ129:AK129"/>
    <mergeCell ref="AQ129:BA131"/>
    <mergeCell ref="AB130:AC131"/>
    <mergeCell ref="AD130:AE131"/>
    <mergeCell ref="AF130:AG131"/>
    <mergeCell ref="AH130:AI131"/>
    <mergeCell ref="BE127:BK128"/>
    <mergeCell ref="BL127:BW128"/>
    <mergeCell ref="E128:G129"/>
    <mergeCell ref="H128:J129"/>
    <mergeCell ref="L129:Q129"/>
    <mergeCell ref="R129:S129"/>
    <mergeCell ref="T129:U129"/>
    <mergeCell ref="V129:W129"/>
    <mergeCell ref="X129:Y129"/>
    <mergeCell ref="Z129:AA129"/>
    <mergeCell ref="Z127:AA128"/>
    <mergeCell ref="AB127:AC128"/>
    <mergeCell ref="AD127:AE128"/>
    <mergeCell ref="AF127:AG128"/>
    <mergeCell ref="AH127:AI128"/>
    <mergeCell ref="AJ127:AK128"/>
    <mergeCell ref="AB126:AC126"/>
    <mergeCell ref="AD126:AE126"/>
    <mergeCell ref="AF126:AG126"/>
    <mergeCell ref="AH126:AI126"/>
    <mergeCell ref="AJ126:AK126"/>
    <mergeCell ref="L127:Q128"/>
    <mergeCell ref="R127:S128"/>
    <mergeCell ref="T127:U128"/>
    <mergeCell ref="V127:W128"/>
    <mergeCell ref="X127:Y128"/>
    <mergeCell ref="L126:Q126"/>
    <mergeCell ref="R126:S126"/>
    <mergeCell ref="T126:U126"/>
    <mergeCell ref="V126:W126"/>
    <mergeCell ref="X126:Y126"/>
    <mergeCell ref="Z126:AA126"/>
    <mergeCell ref="L120:AI121"/>
    <mergeCell ref="AQ120:AW121"/>
    <mergeCell ref="AZ120:BW121"/>
    <mergeCell ref="AQ122:AW123"/>
    <mergeCell ref="AZ122:BW123"/>
    <mergeCell ref="D124:Z125"/>
    <mergeCell ref="AQ124:BH125"/>
    <mergeCell ref="BI124:BW125"/>
    <mergeCell ref="BB114:BD115"/>
    <mergeCell ref="BE114:BE115"/>
    <mergeCell ref="BF114:BI115"/>
    <mergeCell ref="AZ116:BW117"/>
    <mergeCell ref="D118:J119"/>
    <mergeCell ref="L118:AK119"/>
    <mergeCell ref="AZ118:BB119"/>
    <mergeCell ref="BC118:BK119"/>
    <mergeCell ref="BL118:BN119"/>
    <mergeCell ref="BO118:BW119"/>
    <mergeCell ref="BP108:BR109"/>
    <mergeCell ref="BS108:BT109"/>
    <mergeCell ref="BU108:BW109"/>
    <mergeCell ref="D111:AH113"/>
    <mergeCell ref="D114:J115"/>
    <mergeCell ref="L114:Y115"/>
    <mergeCell ref="Z114:AA115"/>
    <mergeCell ref="AB114:AF115"/>
    <mergeCell ref="AQ114:AW115"/>
    <mergeCell ref="AZ114:BA115"/>
    <mergeCell ref="D99:E100"/>
    <mergeCell ref="F99:AT100"/>
    <mergeCell ref="BY101:BZ101"/>
    <mergeCell ref="BQ104:BW105"/>
    <mergeCell ref="AD105:AV107"/>
    <mergeCell ref="AD108:AV109"/>
    <mergeCell ref="BE108:BH109"/>
    <mergeCell ref="BI108:BJ109"/>
    <mergeCell ref="BK108:BM109"/>
    <mergeCell ref="BN108:BO109"/>
    <mergeCell ref="BY100:BZ100"/>
    <mergeCell ref="D93:E94"/>
    <mergeCell ref="D95:E96"/>
    <mergeCell ref="F95:AT96"/>
    <mergeCell ref="D97:E98"/>
    <mergeCell ref="F97:AT98"/>
    <mergeCell ref="AI88:BB89"/>
    <mergeCell ref="BC88:BO89"/>
    <mergeCell ref="BP88:BX89"/>
    <mergeCell ref="D90:I90"/>
    <mergeCell ref="D91:E92"/>
    <mergeCell ref="F91:AT92"/>
    <mergeCell ref="BP84:BX85"/>
    <mergeCell ref="D86:I87"/>
    <mergeCell ref="J86:V87"/>
    <mergeCell ref="W86:AH87"/>
    <mergeCell ref="AI86:AT87"/>
    <mergeCell ref="AU86:BB87"/>
    <mergeCell ref="BC86:BO87"/>
    <mergeCell ref="BP86:BX87"/>
    <mergeCell ref="D84:I85"/>
    <mergeCell ref="J84:V85"/>
    <mergeCell ref="W84:AH85"/>
    <mergeCell ref="AI84:AT85"/>
    <mergeCell ref="AU84:BB85"/>
    <mergeCell ref="BC84:BO85"/>
    <mergeCell ref="F93:AU94"/>
    <mergeCell ref="BP80:BX81"/>
    <mergeCell ref="D82:I83"/>
    <mergeCell ref="J82:V83"/>
    <mergeCell ref="W82:AH83"/>
    <mergeCell ref="AI82:AT83"/>
    <mergeCell ref="AU82:BB83"/>
    <mergeCell ref="BC82:BO83"/>
    <mergeCell ref="BP82:BX83"/>
    <mergeCell ref="D80:I81"/>
    <mergeCell ref="J80:V81"/>
    <mergeCell ref="W80:AH81"/>
    <mergeCell ref="AI80:AT81"/>
    <mergeCell ref="AU80:BB81"/>
    <mergeCell ref="BC80:BO81"/>
    <mergeCell ref="AU74:BB76"/>
    <mergeCell ref="BC74:BK76"/>
    <mergeCell ref="BL74:BO76"/>
    <mergeCell ref="BP74:BX76"/>
    <mergeCell ref="D78:I79"/>
    <mergeCell ref="J78:AH79"/>
    <mergeCell ref="AI78:AT79"/>
    <mergeCell ref="AU78:BB79"/>
    <mergeCell ref="BC78:BO79"/>
    <mergeCell ref="BP78:BX79"/>
    <mergeCell ref="AU71:BB73"/>
    <mergeCell ref="BC71:BK73"/>
    <mergeCell ref="BL71:BO73"/>
    <mergeCell ref="BP71:BX73"/>
    <mergeCell ref="B74:C76"/>
    <mergeCell ref="D74:F76"/>
    <mergeCell ref="G74:I76"/>
    <mergeCell ref="J74:AH76"/>
    <mergeCell ref="AI74:AP76"/>
    <mergeCell ref="AQ74:AT76"/>
    <mergeCell ref="AU68:BB70"/>
    <mergeCell ref="BC68:BK70"/>
    <mergeCell ref="BL68:BO70"/>
    <mergeCell ref="BP68:BX70"/>
    <mergeCell ref="B71:C73"/>
    <mergeCell ref="D71:F73"/>
    <mergeCell ref="G71:I73"/>
    <mergeCell ref="J71:AH73"/>
    <mergeCell ref="AI71:AP73"/>
    <mergeCell ref="AQ71:AT73"/>
    <mergeCell ref="AU65:BB67"/>
    <mergeCell ref="BC65:BK67"/>
    <mergeCell ref="BL65:BO67"/>
    <mergeCell ref="BP65:BX67"/>
    <mergeCell ref="B68:C70"/>
    <mergeCell ref="D68:F70"/>
    <mergeCell ref="G68:I70"/>
    <mergeCell ref="J68:AH70"/>
    <mergeCell ref="AI68:AP70"/>
    <mergeCell ref="AQ68:AT70"/>
    <mergeCell ref="AU62:BB64"/>
    <mergeCell ref="BC62:BK64"/>
    <mergeCell ref="BL62:BO64"/>
    <mergeCell ref="BP62:BX64"/>
    <mergeCell ref="B65:C67"/>
    <mergeCell ref="D65:F67"/>
    <mergeCell ref="G65:I67"/>
    <mergeCell ref="J65:AH67"/>
    <mergeCell ref="AI65:AP67"/>
    <mergeCell ref="AQ65:AT67"/>
    <mergeCell ref="AU59:BB61"/>
    <mergeCell ref="BC59:BK61"/>
    <mergeCell ref="BL59:BO61"/>
    <mergeCell ref="BP59:BX61"/>
    <mergeCell ref="B62:C64"/>
    <mergeCell ref="D62:F64"/>
    <mergeCell ref="G62:I64"/>
    <mergeCell ref="J62:AH64"/>
    <mergeCell ref="AI62:AP64"/>
    <mergeCell ref="AQ62:AT64"/>
    <mergeCell ref="AU56:BB58"/>
    <mergeCell ref="BC56:BK58"/>
    <mergeCell ref="BL56:BO58"/>
    <mergeCell ref="BP56:BX58"/>
    <mergeCell ref="B59:C61"/>
    <mergeCell ref="D59:F61"/>
    <mergeCell ref="G59:I61"/>
    <mergeCell ref="J59:AH61"/>
    <mergeCell ref="AI59:AP61"/>
    <mergeCell ref="AQ59:AT61"/>
    <mergeCell ref="AU53:BB55"/>
    <mergeCell ref="BC53:BK55"/>
    <mergeCell ref="BL53:BO55"/>
    <mergeCell ref="BP53:BX55"/>
    <mergeCell ref="B56:C58"/>
    <mergeCell ref="D56:F58"/>
    <mergeCell ref="G56:I58"/>
    <mergeCell ref="J56:AH58"/>
    <mergeCell ref="AI56:AP58"/>
    <mergeCell ref="AQ56:AT58"/>
    <mergeCell ref="AU50:BB52"/>
    <mergeCell ref="BC50:BK52"/>
    <mergeCell ref="BL50:BO52"/>
    <mergeCell ref="BP50:BX52"/>
    <mergeCell ref="B53:C55"/>
    <mergeCell ref="D53:F55"/>
    <mergeCell ref="G53:I55"/>
    <mergeCell ref="J53:AH55"/>
    <mergeCell ref="AI53:AP55"/>
    <mergeCell ref="AQ53:AT55"/>
    <mergeCell ref="D39:I40"/>
    <mergeCell ref="J39:AH40"/>
    <mergeCell ref="AI39:AP40"/>
    <mergeCell ref="AQ39:AT40"/>
    <mergeCell ref="AU39:BB40"/>
    <mergeCell ref="BC39:BK40"/>
    <mergeCell ref="AU47:BB49"/>
    <mergeCell ref="BC47:BK49"/>
    <mergeCell ref="BL47:BO49"/>
    <mergeCell ref="BP47:BX49"/>
    <mergeCell ref="B50:C52"/>
    <mergeCell ref="D50:F52"/>
    <mergeCell ref="G50:I52"/>
    <mergeCell ref="J50:AH52"/>
    <mergeCell ref="AI50:AP52"/>
    <mergeCell ref="AQ50:AT52"/>
    <mergeCell ref="B47:C49"/>
    <mergeCell ref="D47:F49"/>
    <mergeCell ref="G47:I49"/>
    <mergeCell ref="J47:AH49"/>
    <mergeCell ref="AI47:AP49"/>
    <mergeCell ref="AQ47:AT49"/>
    <mergeCell ref="AU44:BB46"/>
    <mergeCell ref="BC44:BK46"/>
    <mergeCell ref="BL44:BO46"/>
    <mergeCell ref="BP44:BX46"/>
    <mergeCell ref="FL30:FO31"/>
    <mergeCell ref="FP30:FS31"/>
    <mergeCell ref="FT30:FW31"/>
    <mergeCell ref="AB30:AC30"/>
    <mergeCell ref="AD30:AE30"/>
    <mergeCell ref="AF30:AG30"/>
    <mergeCell ref="AH30:AI30"/>
    <mergeCell ref="AJ30:AK30"/>
    <mergeCell ref="CD45:CP46"/>
    <mergeCell ref="CQ45:CZ46"/>
    <mergeCell ref="B44:C46"/>
    <mergeCell ref="D44:F46"/>
    <mergeCell ref="G44:I46"/>
    <mergeCell ref="J44:AH46"/>
    <mergeCell ref="AI44:AP46"/>
    <mergeCell ref="AQ44:AT46"/>
    <mergeCell ref="BL41:BO43"/>
    <mergeCell ref="BP41:BX43"/>
    <mergeCell ref="CD41:CP42"/>
    <mergeCell ref="CQ41:CZ42"/>
    <mergeCell ref="CD43:CP44"/>
    <mergeCell ref="CQ43:CZ44"/>
    <mergeCell ref="BL39:BO40"/>
    <mergeCell ref="BP39:BX40"/>
    <mergeCell ref="B41:C43"/>
    <mergeCell ref="D41:F43"/>
    <mergeCell ref="G41:I43"/>
    <mergeCell ref="J41:AH43"/>
    <mergeCell ref="AI41:AP43"/>
    <mergeCell ref="AQ41:AT43"/>
    <mergeCell ref="AU41:BB43"/>
    <mergeCell ref="BC41:BK43"/>
    <mergeCell ref="BM27:BS29"/>
    <mergeCell ref="AH28:AI29"/>
    <mergeCell ref="AJ28:AK29"/>
    <mergeCell ref="FP26:FS27"/>
    <mergeCell ref="FT26:FW27"/>
    <mergeCell ref="L27:Q27"/>
    <mergeCell ref="R27:S27"/>
    <mergeCell ref="T27:U27"/>
    <mergeCell ref="D35:K36"/>
    <mergeCell ref="L35:N36"/>
    <mergeCell ref="O35:Q36"/>
    <mergeCell ref="R35:T36"/>
    <mergeCell ref="U35:W36"/>
    <mergeCell ref="D37:M38"/>
    <mergeCell ref="AJ31:AK32"/>
    <mergeCell ref="FL32:FO33"/>
    <mergeCell ref="FP32:FS33"/>
    <mergeCell ref="FT32:FW33"/>
    <mergeCell ref="AQ33:BA35"/>
    <mergeCell ref="BC33:BW35"/>
    <mergeCell ref="FL34:FO35"/>
    <mergeCell ref="FP34:FS35"/>
    <mergeCell ref="FT34:FW35"/>
    <mergeCell ref="L31:Q32"/>
    <mergeCell ref="R31:S32"/>
    <mergeCell ref="T31:U32"/>
    <mergeCell ref="V31:W32"/>
    <mergeCell ref="X31:Y32"/>
    <mergeCell ref="Z31:AA32"/>
    <mergeCell ref="BC30:BK32"/>
    <mergeCell ref="BM30:BN32"/>
    <mergeCell ref="BO30:BW32"/>
    <mergeCell ref="E26:G27"/>
    <mergeCell ref="H26:J27"/>
    <mergeCell ref="AB27:AC27"/>
    <mergeCell ref="AD27:AE27"/>
    <mergeCell ref="AF27:AG27"/>
    <mergeCell ref="AH24:AI24"/>
    <mergeCell ref="AJ24:AK24"/>
    <mergeCell ref="L25:Q26"/>
    <mergeCell ref="R25:S26"/>
    <mergeCell ref="T25:U26"/>
    <mergeCell ref="V25:W26"/>
    <mergeCell ref="X25:Y26"/>
    <mergeCell ref="Z25:AA26"/>
    <mergeCell ref="AB25:AC26"/>
    <mergeCell ref="AD25:AE26"/>
    <mergeCell ref="FP28:FS29"/>
    <mergeCell ref="FT28:FW29"/>
    <mergeCell ref="D29:K30"/>
    <mergeCell ref="L30:Q30"/>
    <mergeCell ref="R30:S30"/>
    <mergeCell ref="T30:U30"/>
    <mergeCell ref="V30:W30"/>
    <mergeCell ref="X30:Y30"/>
    <mergeCell ref="Z30:AA30"/>
    <mergeCell ref="BT27:BW29"/>
    <mergeCell ref="L28:Q29"/>
    <mergeCell ref="R28:S29"/>
    <mergeCell ref="T28:U29"/>
    <mergeCell ref="V28:W29"/>
    <mergeCell ref="X28:Y29"/>
    <mergeCell ref="Z28:AA29"/>
    <mergeCell ref="AB28:AC29"/>
    <mergeCell ref="L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FE26:FK35"/>
    <mergeCell ref="FL26:FO27"/>
    <mergeCell ref="AQ30:BA32"/>
    <mergeCell ref="AB31:AC32"/>
    <mergeCell ref="AD31:AE32"/>
    <mergeCell ref="AF31:AG32"/>
    <mergeCell ref="AH31:AI32"/>
    <mergeCell ref="FL28:FO29"/>
    <mergeCell ref="V27:W27"/>
    <mergeCell ref="X27:Y27"/>
    <mergeCell ref="Z27:AA27"/>
    <mergeCell ref="AF25:AG26"/>
    <mergeCell ref="AH25:AI26"/>
    <mergeCell ref="AJ25:AK26"/>
    <mergeCell ref="BE25:BK26"/>
    <mergeCell ref="BL25:BW26"/>
    <mergeCell ref="AD28:AE29"/>
    <mergeCell ref="AF28:AG29"/>
    <mergeCell ref="AH27:AI27"/>
    <mergeCell ref="AJ27:AK27"/>
    <mergeCell ref="AQ27:BA29"/>
    <mergeCell ref="BC27:BH29"/>
    <mergeCell ref="BI27:BL29"/>
    <mergeCell ref="AQ20:AW21"/>
    <mergeCell ref="AZ20:BW21"/>
    <mergeCell ref="D22:Z23"/>
    <mergeCell ref="AQ22:BH23"/>
    <mergeCell ref="BI22:BW23"/>
    <mergeCell ref="FE22:FK23"/>
    <mergeCell ref="FK16:FO17"/>
    <mergeCell ref="FP16:FX16"/>
    <mergeCell ref="L18:AI19"/>
    <mergeCell ref="AQ18:AW19"/>
    <mergeCell ref="AZ18:BW19"/>
    <mergeCell ref="FK18:FO19"/>
    <mergeCell ref="FP18:FX18"/>
    <mergeCell ref="AZ14:BW15"/>
    <mergeCell ref="FE14:FJ19"/>
    <mergeCell ref="FK14:FO15"/>
    <mergeCell ref="FP14:FX14"/>
    <mergeCell ref="D16:J17"/>
    <mergeCell ref="L16:AK17"/>
    <mergeCell ref="AZ16:BB17"/>
    <mergeCell ref="BC16:BK17"/>
    <mergeCell ref="BL16:BN17"/>
    <mergeCell ref="BO16:BW17"/>
    <mergeCell ref="FL22:FO23"/>
    <mergeCell ref="AB12:AF13"/>
    <mergeCell ref="AQ12:AW13"/>
    <mergeCell ref="AZ12:BA13"/>
    <mergeCell ref="BB12:BD13"/>
    <mergeCell ref="BE12:BE13"/>
    <mergeCell ref="BF12:BI13"/>
    <mergeCell ref="BU6:BW7"/>
    <mergeCell ref="FE8:FL9"/>
    <mergeCell ref="FM8:FS8"/>
    <mergeCell ref="FU8:FV8"/>
    <mergeCell ref="D9:AH11"/>
    <mergeCell ref="FE11:FL12"/>
    <mergeCell ref="FM11:FP11"/>
    <mergeCell ref="D12:J13"/>
    <mergeCell ref="L12:Y13"/>
    <mergeCell ref="Z12:AA13"/>
    <mergeCell ref="FE1:FZ2"/>
    <mergeCell ref="BQ2:BW3"/>
    <mergeCell ref="AD3:AV5"/>
    <mergeCell ref="AD6:AV7"/>
    <mergeCell ref="BE6:BH7"/>
    <mergeCell ref="BI6:BJ7"/>
    <mergeCell ref="BK6:BM7"/>
    <mergeCell ref="BN6:BO7"/>
    <mergeCell ref="BP6:BR7"/>
    <mergeCell ref="BS6:BT7"/>
  </mergeCells>
  <phoneticPr fontId="2"/>
  <conditionalFormatting sqref="D41:F43">
    <cfRule type="expression" dxfId="160" priority="122">
      <formula>$D$41&lt;&gt;""</formula>
    </cfRule>
  </conditionalFormatting>
  <conditionalFormatting sqref="D44:F46">
    <cfRule type="expression" dxfId="159" priority="113">
      <formula>$D$44&lt;&gt;""</formula>
    </cfRule>
  </conditionalFormatting>
  <conditionalFormatting sqref="D47:F49">
    <cfRule type="expression" dxfId="158" priority="108">
      <formula>$D$47&lt;&gt;""</formula>
    </cfRule>
  </conditionalFormatting>
  <conditionalFormatting sqref="D50:F52">
    <cfRule type="expression" dxfId="157" priority="103">
      <formula>$D$50&lt;&gt;""</formula>
    </cfRule>
  </conditionalFormatting>
  <conditionalFormatting sqref="D53:F55">
    <cfRule type="expression" dxfId="156" priority="98">
      <formula>$D$53&lt;&gt;""</formula>
    </cfRule>
  </conditionalFormatting>
  <conditionalFormatting sqref="D56:F58">
    <cfRule type="expression" dxfId="155" priority="93">
      <formula>$D$56&lt;&gt;""</formula>
    </cfRule>
  </conditionalFormatting>
  <conditionalFormatting sqref="D59:F61">
    <cfRule type="expression" dxfId="154" priority="88">
      <formula>$D$59&lt;&gt;""</formula>
    </cfRule>
  </conditionalFormatting>
  <conditionalFormatting sqref="D62:F64">
    <cfRule type="expression" dxfId="153" priority="83">
      <formula>$D$62&lt;&gt;""</formula>
    </cfRule>
  </conditionalFormatting>
  <conditionalFormatting sqref="D65:F67">
    <cfRule type="expression" dxfId="152" priority="78">
      <formula>$D$65&lt;&gt;""</formula>
    </cfRule>
  </conditionalFormatting>
  <conditionalFormatting sqref="D68:F70">
    <cfRule type="expression" dxfId="151" priority="73">
      <formula>$D$68&lt;&gt;""</formula>
    </cfRule>
  </conditionalFormatting>
  <conditionalFormatting sqref="D71:F73">
    <cfRule type="expression" dxfId="150" priority="68">
      <formula>$D$71&lt;&gt;""</formula>
    </cfRule>
  </conditionalFormatting>
  <conditionalFormatting sqref="D74:F76">
    <cfRule type="expression" dxfId="149" priority="63">
      <formula>$D$74&lt;&gt;""</formula>
    </cfRule>
  </conditionalFormatting>
  <conditionalFormatting sqref="E26:G27">
    <cfRule type="expression" dxfId="148" priority="140">
      <formula>$E$26&lt;&gt;""</formula>
    </cfRule>
  </conditionalFormatting>
  <conditionalFormatting sqref="G41:I43">
    <cfRule type="expression" dxfId="147" priority="121">
      <formula>$G$41&lt;&gt;""</formula>
    </cfRule>
  </conditionalFormatting>
  <conditionalFormatting sqref="G44:I46">
    <cfRule type="expression" dxfId="146" priority="112">
      <formula>$G$44&lt;&gt;""</formula>
    </cfRule>
  </conditionalFormatting>
  <conditionalFormatting sqref="G47:I49">
    <cfRule type="expression" dxfId="145" priority="107">
      <formula>$G$47&lt;&gt;""</formula>
    </cfRule>
  </conditionalFormatting>
  <conditionalFormatting sqref="G50:I52">
    <cfRule type="expression" dxfId="144" priority="102">
      <formula>$G$50&lt;&gt;""</formula>
    </cfRule>
  </conditionalFormatting>
  <conditionalFormatting sqref="G53:I55">
    <cfRule type="expression" dxfId="143" priority="97">
      <formula>$G$53&lt;&gt;""</formula>
    </cfRule>
  </conditionalFormatting>
  <conditionalFormatting sqref="G56:I58">
    <cfRule type="expression" dxfId="142" priority="92">
      <formula>$G$56&lt;&gt;""</formula>
    </cfRule>
  </conditionalFormatting>
  <conditionalFormatting sqref="G59:I61">
    <cfRule type="expression" dxfId="141" priority="87">
      <formula>$G$59&lt;&gt;""</formula>
    </cfRule>
  </conditionalFormatting>
  <conditionalFormatting sqref="G62:I64">
    <cfRule type="expression" dxfId="140" priority="82">
      <formula>$G$62&lt;&gt;""</formula>
    </cfRule>
  </conditionalFormatting>
  <conditionalFormatting sqref="G65:I67">
    <cfRule type="expression" dxfId="139" priority="77">
      <formula>$G$65&lt;&gt;""</formula>
    </cfRule>
  </conditionalFormatting>
  <conditionalFormatting sqref="G68:I70">
    <cfRule type="expression" dxfId="138" priority="72">
      <formula>$G$68&lt;&gt;""</formula>
    </cfRule>
  </conditionalFormatting>
  <conditionalFormatting sqref="G71:I73">
    <cfRule type="expression" dxfId="137" priority="67">
      <formula>$G$71&lt;&gt;""</formula>
    </cfRule>
  </conditionalFormatting>
  <conditionalFormatting sqref="G74:I76">
    <cfRule type="expression" dxfId="136" priority="62">
      <formula>$G$74&lt;&gt;""</formula>
    </cfRule>
  </conditionalFormatting>
  <conditionalFormatting sqref="J41:AH43">
    <cfRule type="expression" dxfId="135" priority="120">
      <formula>$J$41&lt;&gt;""</formula>
    </cfRule>
  </conditionalFormatting>
  <conditionalFormatting sqref="J44:AH46">
    <cfRule type="expression" dxfId="134" priority="111">
      <formula>$J$44&lt;&gt;""</formula>
    </cfRule>
  </conditionalFormatting>
  <conditionalFormatting sqref="J47:AH49">
    <cfRule type="expression" dxfId="133" priority="106">
      <formula>$J$47&lt;&gt;""</formula>
    </cfRule>
  </conditionalFormatting>
  <conditionalFormatting sqref="J50:AH52">
    <cfRule type="expression" dxfId="132" priority="101">
      <formula>$J$50&lt;&gt;""</formula>
    </cfRule>
  </conditionalFormatting>
  <conditionalFormatting sqref="J53:AH55">
    <cfRule type="expression" dxfId="131" priority="96">
      <formula>$J$53&lt;&gt;""</formula>
    </cfRule>
  </conditionalFormatting>
  <conditionalFormatting sqref="J56:AH58">
    <cfRule type="expression" dxfId="130" priority="91">
      <formula>$J$56&lt;&gt;""</formula>
    </cfRule>
  </conditionalFormatting>
  <conditionalFormatting sqref="J59:AH61">
    <cfRule type="expression" dxfId="129" priority="86">
      <formula>$J$59&lt;&gt;""</formula>
    </cfRule>
  </conditionalFormatting>
  <conditionalFormatting sqref="J62:AH64">
    <cfRule type="expression" dxfId="128" priority="81">
      <formula>$J$62&lt;&gt;""</formula>
    </cfRule>
  </conditionalFormatting>
  <conditionalFormatting sqref="J65:AH67">
    <cfRule type="expression" dxfId="127" priority="76">
      <formula>$J$65&lt;&gt;""</formula>
    </cfRule>
  </conditionalFormatting>
  <conditionalFormatting sqref="J68:AH70">
    <cfRule type="expression" dxfId="126" priority="71">
      <formula>$J$68&lt;&gt;""</formula>
    </cfRule>
  </conditionalFormatting>
  <conditionalFormatting sqref="J71:AH73">
    <cfRule type="expression" dxfId="125" priority="66">
      <formula>$J$71&lt;&gt;""</formula>
    </cfRule>
  </conditionalFormatting>
  <conditionalFormatting sqref="J74:AH76">
    <cfRule type="expression" dxfId="124" priority="61">
      <formula>$J$74&lt;&gt;""</formula>
    </cfRule>
  </conditionalFormatting>
  <conditionalFormatting sqref="L12:Y13">
    <cfRule type="expression" dxfId="123" priority="143">
      <formula>$L$12&lt;&gt;""</formula>
    </cfRule>
  </conditionalFormatting>
  <conditionalFormatting sqref="L16:AK17">
    <cfRule type="expression" dxfId="122" priority="141">
      <formula>$L$16&lt;&gt;""</formula>
    </cfRule>
  </conditionalFormatting>
  <conditionalFormatting sqref="AB12:AF13">
    <cfRule type="expression" dxfId="121" priority="142">
      <formula>$AB$12&lt;&gt;""</formula>
    </cfRule>
  </conditionalFormatting>
  <conditionalFormatting sqref="AI41:AP43">
    <cfRule type="expression" dxfId="120" priority="118">
      <formula>$AI$41&lt;&gt;""</formula>
    </cfRule>
  </conditionalFormatting>
  <conditionalFormatting sqref="AI44:AP46">
    <cfRule type="expression" dxfId="119" priority="57">
      <formula>$AI$44&lt;&gt;""</formula>
    </cfRule>
  </conditionalFormatting>
  <conditionalFormatting sqref="AI47:AP49">
    <cfRule type="expression" dxfId="118" priority="56">
      <formula>$AI$47&lt;&gt;""</formula>
    </cfRule>
  </conditionalFormatting>
  <conditionalFormatting sqref="AI50:AP52">
    <cfRule type="expression" dxfId="117" priority="51">
      <formula>$AI$50&lt;&gt;""</formula>
    </cfRule>
  </conditionalFormatting>
  <conditionalFormatting sqref="AI53:AP55">
    <cfRule type="expression" dxfId="116" priority="48">
      <formula>$AI$53&lt;&gt;""</formula>
    </cfRule>
  </conditionalFormatting>
  <conditionalFormatting sqref="AI56:AP58">
    <cfRule type="expression" dxfId="115" priority="45">
      <formula>$AI$56&lt;&gt;""</formula>
    </cfRule>
  </conditionalFormatting>
  <conditionalFormatting sqref="AI59:AP61">
    <cfRule type="expression" dxfId="114" priority="42">
      <formula>$AI$59&lt;&gt;""</formula>
    </cfRule>
  </conditionalFormatting>
  <conditionalFormatting sqref="AI62:AP64">
    <cfRule type="expression" dxfId="113" priority="39">
      <formula>$AI$62&lt;&gt;""</formula>
    </cfRule>
  </conditionalFormatting>
  <conditionalFormatting sqref="AI65:AP67">
    <cfRule type="expression" dxfId="112" priority="38">
      <formula>$AI$65</formula>
    </cfRule>
  </conditionalFormatting>
  <conditionalFormatting sqref="AI68:AP70">
    <cfRule type="expression" dxfId="111" priority="33">
      <formula>$AI$68&lt;&gt;""</formula>
    </cfRule>
  </conditionalFormatting>
  <conditionalFormatting sqref="AI71:AP73">
    <cfRule type="expression" dxfId="110" priority="30">
      <formula>$AI$71&lt;&gt;""</formula>
    </cfRule>
  </conditionalFormatting>
  <conditionalFormatting sqref="AI74:AP76">
    <cfRule type="expression" dxfId="109" priority="27">
      <formula>$AI$74&lt;&gt;""</formula>
    </cfRule>
  </conditionalFormatting>
  <conditionalFormatting sqref="AI80:AT81">
    <cfRule type="expression" dxfId="108" priority="11">
      <formula>$AI$80&lt;&gt;""</formula>
    </cfRule>
  </conditionalFormatting>
  <conditionalFormatting sqref="AI82:AT83">
    <cfRule type="expression" dxfId="107" priority="10">
      <formula>$AI$82&lt;&gt;""</formula>
    </cfRule>
  </conditionalFormatting>
  <conditionalFormatting sqref="AI84:AT85">
    <cfRule type="expression" dxfId="106" priority="9">
      <formula>$AI$84&lt;&gt;""</formula>
    </cfRule>
  </conditionalFormatting>
  <conditionalFormatting sqref="AI86:AT87">
    <cfRule type="expression" dxfId="105" priority="8">
      <formula>$AI$86</formula>
    </cfRule>
  </conditionalFormatting>
  <conditionalFormatting sqref="AQ41:AT43">
    <cfRule type="expression" dxfId="104" priority="117">
      <formula>$AQ$41&lt;&gt;""</formula>
    </cfRule>
  </conditionalFormatting>
  <conditionalFormatting sqref="AQ44:AT46">
    <cfRule type="expression" dxfId="103" priority="110">
      <formula>$AQ$44&lt;&gt;""</formula>
    </cfRule>
  </conditionalFormatting>
  <conditionalFormatting sqref="AQ47:AT49">
    <cfRule type="expression" dxfId="102" priority="105">
      <formula>$AQ$47&lt;&gt;""</formula>
    </cfRule>
  </conditionalFormatting>
  <conditionalFormatting sqref="AQ50:AT52">
    <cfRule type="expression" dxfId="101" priority="100">
      <formula>$AQ$50&lt;&gt;""</formula>
    </cfRule>
  </conditionalFormatting>
  <conditionalFormatting sqref="AQ53:AT55">
    <cfRule type="expression" dxfId="100" priority="95">
      <formula>$AQ$53&lt;&gt;""</formula>
    </cfRule>
  </conditionalFormatting>
  <conditionalFormatting sqref="AQ56:AT58">
    <cfRule type="expression" dxfId="99" priority="90">
      <formula>$AQ$56&lt;&gt;""</formula>
    </cfRule>
  </conditionalFormatting>
  <conditionalFormatting sqref="AQ59:AT61">
    <cfRule type="expression" dxfId="98" priority="85">
      <formula>$AQ$59&lt;&gt;""</formula>
    </cfRule>
  </conditionalFormatting>
  <conditionalFormatting sqref="AQ62:AT64">
    <cfRule type="expression" dxfId="97" priority="80">
      <formula>$AQ$62&lt;&gt;""</formula>
    </cfRule>
  </conditionalFormatting>
  <conditionalFormatting sqref="AQ65:AT67">
    <cfRule type="expression" dxfId="96" priority="75">
      <formula>$AQ$65&lt;&gt;""</formula>
    </cfRule>
  </conditionalFormatting>
  <conditionalFormatting sqref="AQ68:AT70">
    <cfRule type="expression" dxfId="95" priority="70">
      <formula>$AQ$68&lt;&gt;""</formula>
    </cfRule>
  </conditionalFormatting>
  <conditionalFormatting sqref="AQ71:AT73">
    <cfRule type="expression" dxfId="94" priority="65">
      <formula>$AQ$71&lt;&gt;""</formula>
    </cfRule>
  </conditionalFormatting>
  <conditionalFormatting sqref="AQ74:AT76">
    <cfRule type="expression" dxfId="93" priority="60">
      <formula>$AQ$74&lt;&gt;""</formula>
    </cfRule>
  </conditionalFormatting>
  <conditionalFormatting sqref="AU41:BB43">
    <cfRule type="expression" dxfId="92" priority="116">
      <formula>$AU$41&lt;&gt;""</formula>
    </cfRule>
  </conditionalFormatting>
  <conditionalFormatting sqref="AU44:BB46">
    <cfRule type="expression" dxfId="91" priority="109">
      <formula>$AU$44&lt;&gt;""</formula>
    </cfRule>
  </conditionalFormatting>
  <conditionalFormatting sqref="AU47:BB49">
    <cfRule type="expression" dxfId="90" priority="104">
      <formula>$AU$47&lt;&gt;""</formula>
    </cfRule>
  </conditionalFormatting>
  <conditionalFormatting sqref="AU50:BB52">
    <cfRule type="expression" dxfId="89" priority="99">
      <formula>$AU$50&lt;&gt;""</formula>
    </cfRule>
  </conditionalFormatting>
  <conditionalFormatting sqref="AU53:BB55">
    <cfRule type="expression" dxfId="88" priority="21">
      <formula>$AU$53&lt;&gt;""</formula>
    </cfRule>
  </conditionalFormatting>
  <conditionalFormatting sqref="AU56:BB58">
    <cfRule type="expression" dxfId="87" priority="89">
      <formula>$AU$56&lt;&gt;""</formula>
    </cfRule>
  </conditionalFormatting>
  <conditionalFormatting sqref="AU59:BB61">
    <cfRule type="expression" dxfId="86" priority="18">
      <formula>$AU$59&lt;&gt;""</formula>
    </cfRule>
  </conditionalFormatting>
  <conditionalFormatting sqref="AU62:BB64">
    <cfRule type="expression" dxfId="85" priority="79">
      <formula>$AU$62&lt;&gt;""</formula>
    </cfRule>
  </conditionalFormatting>
  <conditionalFormatting sqref="AU65:BB67">
    <cfRule type="expression" dxfId="84" priority="74">
      <formula>$AU$65&lt;&gt;""</formula>
    </cfRule>
  </conditionalFormatting>
  <conditionalFormatting sqref="AU68:BB70">
    <cfRule type="expression" dxfId="83" priority="69">
      <formula>$AU$68&lt;&gt;""</formula>
    </cfRule>
  </conditionalFormatting>
  <conditionalFormatting sqref="AU71:BB73">
    <cfRule type="expression" dxfId="82" priority="64">
      <formula>$AU$71&lt;&gt;""</formula>
    </cfRule>
  </conditionalFormatting>
  <conditionalFormatting sqref="AU74:BB76">
    <cfRule type="expression" dxfId="81" priority="59">
      <formula>$AU$74&lt;&gt;""</formula>
    </cfRule>
  </conditionalFormatting>
  <conditionalFormatting sqref="AU80:BB81">
    <cfRule type="expression" dxfId="80" priority="7">
      <formula>$AU$80&lt;&gt;""</formula>
    </cfRule>
  </conditionalFormatting>
  <conditionalFormatting sqref="AU82:BB83">
    <cfRule type="expression" dxfId="79" priority="6">
      <formula>$AU$82&lt;&gt;""</formula>
    </cfRule>
  </conditionalFormatting>
  <conditionalFormatting sqref="AZ14:BW15">
    <cfRule type="expression" dxfId="78" priority="134">
      <formula>$AZ$14&lt;&gt;""</formula>
    </cfRule>
  </conditionalFormatting>
  <conditionalFormatting sqref="AZ18:BW19">
    <cfRule type="expression" dxfId="77" priority="131">
      <formula>$AZ$18&lt;&gt;""</formula>
    </cfRule>
  </conditionalFormatting>
  <conditionalFormatting sqref="AZ20:BW21">
    <cfRule type="expression" dxfId="76" priority="130">
      <formula>$AZ$20&lt;&gt;""</formula>
    </cfRule>
  </conditionalFormatting>
  <conditionalFormatting sqref="BB12:BD13">
    <cfRule type="expression" dxfId="75" priority="136">
      <formula>$BB$12&lt;&gt;""</formula>
    </cfRule>
  </conditionalFormatting>
  <conditionalFormatting sqref="BC27:BH29">
    <cfRule type="expression" dxfId="74" priority="164">
      <formula>$CC$24&lt;&gt;""</formula>
    </cfRule>
    <cfRule type="expression" dxfId="73" priority="127">
      <formula>$BC$27&lt;&gt;""</formula>
    </cfRule>
  </conditionalFormatting>
  <conditionalFormatting sqref="BC16:BK17">
    <cfRule type="expression" dxfId="72" priority="133">
      <formula>$BC$16&lt;&gt;""</formula>
    </cfRule>
    <cfRule type="expression" dxfId="71" priority="150">
      <formula>$CC$13&lt;&gt;""</formula>
    </cfRule>
  </conditionalFormatting>
  <conditionalFormatting sqref="BC30:BK32">
    <cfRule type="expression" dxfId="70" priority="125">
      <formula>$BC$30&lt;&gt;""</formula>
    </cfRule>
    <cfRule type="expression" dxfId="69" priority="162">
      <formula>$CC$27&lt;&gt;""</formula>
    </cfRule>
  </conditionalFormatting>
  <conditionalFormatting sqref="BC41:BK43">
    <cfRule type="expression" dxfId="68" priority="25">
      <formula>$BC$41&lt;&gt;""</formula>
    </cfRule>
  </conditionalFormatting>
  <conditionalFormatting sqref="BC44:BK46">
    <cfRule type="expression" dxfId="67" priority="24">
      <formula>$BC$44&lt;&gt;""</formula>
    </cfRule>
  </conditionalFormatting>
  <conditionalFormatting sqref="BC47:BK49">
    <cfRule type="expression" dxfId="66" priority="23">
      <formula>$BC$47&lt;&gt;""</formula>
    </cfRule>
  </conditionalFormatting>
  <conditionalFormatting sqref="BC50:BK52">
    <cfRule type="expression" dxfId="65" priority="22">
      <formula>$BC$50&lt;&gt;""</formula>
    </cfRule>
  </conditionalFormatting>
  <conditionalFormatting sqref="BC53:BK55">
    <cfRule type="expression" dxfId="64" priority="20">
      <formula>$BC$53&lt;&gt;""</formula>
    </cfRule>
  </conditionalFormatting>
  <conditionalFormatting sqref="BC56:BK58">
    <cfRule type="expression" dxfId="63" priority="19">
      <formula>$BC$56&lt;&gt;""</formula>
    </cfRule>
  </conditionalFormatting>
  <conditionalFormatting sqref="BC59:BK61">
    <cfRule type="expression" dxfId="62" priority="17">
      <formula>$BC$59&lt;&gt;""</formula>
    </cfRule>
  </conditionalFormatting>
  <conditionalFormatting sqref="BC62:BK64">
    <cfRule type="expression" dxfId="61" priority="16">
      <formula>$BC$62&lt;&gt;""</formula>
    </cfRule>
  </conditionalFormatting>
  <conditionalFormatting sqref="BC65:BK67">
    <cfRule type="expression" dxfId="60" priority="15">
      <formula>$BC$65&lt;&gt;""</formula>
    </cfRule>
  </conditionalFormatting>
  <conditionalFormatting sqref="BC68:BK70">
    <cfRule type="expression" dxfId="59" priority="14">
      <formula>$BC$68&lt;&gt;""</formula>
    </cfRule>
  </conditionalFormatting>
  <conditionalFormatting sqref="BC71:BK73">
    <cfRule type="expression" dxfId="58" priority="13">
      <formula>$BC$71&lt;&gt;""</formula>
    </cfRule>
  </conditionalFormatting>
  <conditionalFormatting sqref="BC74:BK76">
    <cfRule type="expression" dxfId="57" priority="12">
      <formula>$BC$74&lt;&gt;""</formula>
    </cfRule>
  </conditionalFormatting>
  <conditionalFormatting sqref="BC118:BK119">
    <cfRule type="expression" dxfId="56" priority="148">
      <formula>$CC$13&lt;&gt;""</formula>
    </cfRule>
  </conditionalFormatting>
  <conditionalFormatting sqref="BC219:BK220">
    <cfRule type="expression" dxfId="55" priority="146">
      <formula>$CC$13&lt;&gt;""</formula>
    </cfRule>
  </conditionalFormatting>
  <conditionalFormatting sqref="BC80:BO81">
    <cfRule type="expression" dxfId="54" priority="5">
      <formula>$BC$80&lt;&gt;""</formula>
    </cfRule>
  </conditionalFormatting>
  <conditionalFormatting sqref="BC82:BO83">
    <cfRule type="expression" dxfId="53" priority="4">
      <formula>$BC$82</formula>
    </cfRule>
  </conditionalFormatting>
  <conditionalFormatting sqref="BC84:BO85">
    <cfRule type="expression" dxfId="52" priority="3">
      <formula>$BC$84&lt;&gt;""</formula>
    </cfRule>
  </conditionalFormatting>
  <conditionalFormatting sqref="BC86:BO87">
    <cfRule type="expression" dxfId="51" priority="2">
      <formula>$BC$86&lt;&gt;""</formula>
    </cfRule>
  </conditionalFormatting>
  <conditionalFormatting sqref="BC88:BO89">
    <cfRule type="expression" dxfId="50" priority="1">
      <formula>$BC$88&lt;&gt;""</formula>
    </cfRule>
  </conditionalFormatting>
  <conditionalFormatting sqref="BC33:BW35">
    <cfRule type="expression" dxfId="49" priority="123">
      <formula>$BC$33&lt;&gt;""</formula>
    </cfRule>
    <cfRule type="expression" dxfId="48" priority="160">
      <formula>$CC$30&lt;&gt;""</formula>
    </cfRule>
  </conditionalFormatting>
  <conditionalFormatting sqref="BF12:BI13">
    <cfRule type="expression" dxfId="47" priority="135">
      <formula>$BF$12&lt;&gt;""</formula>
    </cfRule>
  </conditionalFormatting>
  <conditionalFormatting sqref="BI6:BJ7">
    <cfRule type="expression" dxfId="46" priority="139">
      <formula>$BI$6&lt;&gt;""</formula>
    </cfRule>
    <cfRule type="expression" dxfId="45" priority="159">
      <formula>$CL$6&lt;&gt;""</formula>
    </cfRule>
  </conditionalFormatting>
  <conditionalFormatting sqref="BI108:BJ109">
    <cfRule type="expression" dxfId="44" priority="156">
      <formula>$CL$6&lt;&gt;""</formula>
    </cfRule>
  </conditionalFormatting>
  <conditionalFormatting sqref="BI209:BJ210">
    <cfRule type="expression" dxfId="43" priority="153">
      <formula>$CL$6&lt;&gt;""</formula>
    </cfRule>
  </conditionalFormatting>
  <conditionalFormatting sqref="BI22:BW23">
    <cfRule type="expression" dxfId="42" priority="129">
      <formula>$BI$22&lt;&gt;""</formula>
    </cfRule>
  </conditionalFormatting>
  <conditionalFormatting sqref="BL41:BO43">
    <cfRule type="expression" dxfId="41" priority="115">
      <formula>$BL$41&lt;&gt;""</formula>
    </cfRule>
  </conditionalFormatting>
  <conditionalFormatting sqref="BL44:BO46">
    <cfRule type="expression" dxfId="40" priority="26">
      <formula>$BL$44&lt;&gt;""</formula>
    </cfRule>
  </conditionalFormatting>
  <conditionalFormatting sqref="BL47:BO49">
    <cfRule type="expression" dxfId="39" priority="58">
      <formula>$BL$47&lt;&gt;""</formula>
    </cfRule>
  </conditionalFormatting>
  <conditionalFormatting sqref="BL50:BO52">
    <cfRule type="expression" dxfId="38" priority="53">
      <formula>$BL$50&lt;&gt;""</formula>
    </cfRule>
  </conditionalFormatting>
  <conditionalFormatting sqref="BL53:BO55">
    <cfRule type="expression" dxfId="37" priority="50">
      <formula>$BL$53&lt;&gt;""</formula>
    </cfRule>
  </conditionalFormatting>
  <conditionalFormatting sqref="BL56:BO58">
    <cfRule type="expression" dxfId="36" priority="47">
      <formula>$BL$56&lt;&gt;""</formula>
    </cfRule>
  </conditionalFormatting>
  <conditionalFormatting sqref="BL59:BO61">
    <cfRule type="expression" dxfId="35" priority="44">
      <formula>$BL$59&lt;&gt;""</formula>
    </cfRule>
  </conditionalFormatting>
  <conditionalFormatting sqref="BL62:BO64">
    <cfRule type="expression" dxfId="34" priority="41">
      <formula>$BL$62&lt;&gt;""</formula>
    </cfRule>
  </conditionalFormatting>
  <conditionalFormatting sqref="BL65:BO67">
    <cfRule type="expression" dxfId="33" priority="37">
      <formula>$BL$65&lt;&gt;""</formula>
    </cfRule>
  </conditionalFormatting>
  <conditionalFormatting sqref="BL68:BO70">
    <cfRule type="expression" dxfId="32" priority="35">
      <formula>$BL$68&lt;&gt;""</formula>
    </cfRule>
  </conditionalFormatting>
  <conditionalFormatting sqref="BL71:BO73">
    <cfRule type="expression" dxfId="31" priority="32">
      <formula>$BL$71&lt;&gt;""</formula>
    </cfRule>
  </conditionalFormatting>
  <conditionalFormatting sqref="BL74:BO76">
    <cfRule type="expression" dxfId="30" priority="29">
      <formula>$BL$74&lt;&gt;""</formula>
    </cfRule>
  </conditionalFormatting>
  <conditionalFormatting sqref="BL25:BW26">
    <cfRule type="expression" dxfId="29" priority="128">
      <formula>$BL$25&lt;&gt;""</formula>
    </cfRule>
  </conditionalFormatting>
  <conditionalFormatting sqref="BM27:BS29">
    <cfRule type="expression" dxfId="28" priority="126">
      <formula>$BM$27&lt;&gt;""</formula>
    </cfRule>
    <cfRule type="expression" dxfId="27" priority="163">
      <formula>$CM$24&lt;&gt;""</formula>
    </cfRule>
  </conditionalFormatting>
  <conditionalFormatting sqref="BN6:BO7">
    <cfRule type="expression" dxfId="26" priority="138">
      <formula>$BN$6&lt;&gt;""</formula>
    </cfRule>
    <cfRule type="expression" dxfId="25" priority="158">
      <formula>$CQ$6&lt;&gt;""</formula>
    </cfRule>
  </conditionalFormatting>
  <conditionalFormatting sqref="BN108:BO109">
    <cfRule type="expression" dxfId="24" priority="155">
      <formula>$CQ$6&lt;&gt;""</formula>
    </cfRule>
  </conditionalFormatting>
  <conditionalFormatting sqref="BN209:BO210">
    <cfRule type="expression" dxfId="23" priority="152">
      <formula>$CQ$6&lt;&gt;""</formula>
    </cfRule>
  </conditionalFormatting>
  <conditionalFormatting sqref="BO16:BW17">
    <cfRule type="expression" dxfId="22" priority="149">
      <formula>$CO$13&lt;&gt;""</formula>
    </cfRule>
    <cfRule type="expression" dxfId="21" priority="132">
      <formula>$BO$16&lt;&gt;""</formula>
    </cfRule>
  </conditionalFormatting>
  <conditionalFormatting sqref="BO30:BW32">
    <cfRule type="expression" dxfId="20" priority="124">
      <formula>$BO$30&lt;&gt;""</formula>
    </cfRule>
    <cfRule type="expression" dxfId="19" priority="161">
      <formula>$CO$27&lt;&gt;""</formula>
    </cfRule>
  </conditionalFormatting>
  <conditionalFormatting sqref="BO118:BW119">
    <cfRule type="expression" dxfId="18" priority="147">
      <formula>$CO$13&lt;&gt;""</formula>
    </cfRule>
  </conditionalFormatting>
  <conditionalFormatting sqref="BO219:BW220">
    <cfRule type="expression" dxfId="17" priority="145">
      <formula>$CO$13&lt;&gt;""</formula>
    </cfRule>
  </conditionalFormatting>
  <conditionalFormatting sqref="BP41:BX43">
    <cfRule type="expression" dxfId="16" priority="114">
      <formula>$BP$41&lt;&gt;""</formula>
    </cfRule>
  </conditionalFormatting>
  <conditionalFormatting sqref="BP44:BX46">
    <cfRule type="expression" dxfId="15" priority="54">
      <formula>$BP$44&lt;&gt;""</formula>
    </cfRule>
  </conditionalFormatting>
  <conditionalFormatting sqref="BP47:BX49">
    <cfRule type="expression" dxfId="14" priority="55">
      <formula>$BP$47&lt;&gt;""</formula>
    </cfRule>
  </conditionalFormatting>
  <conditionalFormatting sqref="BP50:BX52">
    <cfRule type="expression" dxfId="13" priority="52">
      <formula>$BP$50&lt;&gt;""</formula>
    </cfRule>
  </conditionalFormatting>
  <conditionalFormatting sqref="BP53:BX55">
    <cfRule type="expression" dxfId="12" priority="49">
      <formula>$BP$53&lt;&gt;""</formula>
    </cfRule>
  </conditionalFormatting>
  <conditionalFormatting sqref="BP56:BX58">
    <cfRule type="expression" dxfId="11" priority="46">
      <formula>$BP$56&lt;&gt;""</formula>
    </cfRule>
  </conditionalFormatting>
  <conditionalFormatting sqref="BP59:BX61">
    <cfRule type="expression" dxfId="10" priority="43">
      <formula>$BP$59&lt;&gt;""</formula>
    </cfRule>
  </conditionalFormatting>
  <conditionalFormatting sqref="BP62:BX64">
    <cfRule type="expression" dxfId="9" priority="40">
      <formula>$BP$62&lt;&gt;""</formula>
    </cfRule>
  </conditionalFormatting>
  <conditionalFormatting sqref="BP65:BX67">
    <cfRule type="expression" dxfId="8" priority="36">
      <formula>$BP$65&lt;&gt;""</formula>
    </cfRule>
  </conditionalFormatting>
  <conditionalFormatting sqref="BP68:BX70">
    <cfRule type="expression" dxfId="7" priority="34">
      <formula>$BP$68&lt;&gt;""</formula>
    </cfRule>
  </conditionalFormatting>
  <conditionalFormatting sqref="BP71:BX73">
    <cfRule type="expression" dxfId="6" priority="31">
      <formula>$BP$71&lt;&gt;""</formula>
    </cfRule>
  </conditionalFormatting>
  <conditionalFormatting sqref="BP74:BX76">
    <cfRule type="expression" dxfId="5" priority="28">
      <formula>$BP$74&lt;&gt;""</formula>
    </cfRule>
  </conditionalFormatting>
  <conditionalFormatting sqref="BS6:BT7">
    <cfRule type="expression" dxfId="4" priority="157">
      <formula>$CV$6&lt;&gt;""</formula>
    </cfRule>
    <cfRule type="expression" dxfId="3" priority="137">
      <formula>$BS$6&lt;&gt;""</formula>
    </cfRule>
  </conditionalFormatting>
  <conditionalFormatting sqref="BS108:BT109">
    <cfRule type="expression" dxfId="2" priority="154">
      <formula>$CV$6&lt;&gt;""</formula>
    </cfRule>
  </conditionalFormatting>
  <conditionalFormatting sqref="BS209:BT210">
    <cfRule type="expression" dxfId="1" priority="151">
      <formula>$CV$6&lt;&gt;""</formula>
    </cfRule>
  </conditionalFormatting>
  <conditionalFormatting sqref="CD43:CP44">
    <cfRule type="expression" dxfId="0" priority="144">
      <formula>$L$12&lt;&gt;""</formula>
    </cfRule>
  </conditionalFormatting>
  <dataValidations count="4">
    <dataValidation type="list" allowBlank="1" showInputMessage="1" showErrorMessage="1" sqref="BI27:BL29" xr:uid="{6225CD62-D2C9-480F-9A17-39762D3B5C70}">
      <formula1>"銀行,信用金庫,信用組合,労働金庫,農協"</formula1>
    </dataValidation>
    <dataValidation type="list" allowBlank="1" showInputMessage="1" showErrorMessage="1" sqref="BT27:BW29" xr:uid="{CD137C07-0AC3-40C2-A77D-5FCFABE6E90A}">
      <formula1>"本店,支店,営業部,出張所"</formula1>
    </dataValidation>
    <dataValidation type="list" allowBlank="1" showInputMessage="1" showErrorMessage="1" sqref="BC30:BK32" xr:uid="{B676E4B1-7E88-48DB-B3C9-7EEF13ABFB04}">
      <formula1>"普通,当座"</formula1>
    </dataValidation>
    <dataValidation type="list" allowBlank="1" showInputMessage="1" showErrorMessage="1" sqref="BL41:BO76" xr:uid="{CD314114-BA72-49C3-8F61-3FCCC21D3752}">
      <formula1>"※1,※2,※3,※4"</formula1>
    </dataValidation>
  </dataValidations>
  <pageMargins left="0" right="0" top="0.19685039370078741" bottom="0" header="0.31496062992125984" footer="0.31496062992125984"/>
  <pageSetup paperSize="9" scale="79" orientation="portrait" blackAndWhite="1" r:id="rId1"/>
  <rowBreaks count="2" manualBreakCount="2">
    <brk id="102" max="77" man="1"/>
    <brk id="203" max="7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5C29-DFE0-426E-8B47-37A8158BD643}">
  <sheetPr>
    <tabColor rgb="FFFF0000"/>
  </sheetPr>
  <dimension ref="A1:FZ101"/>
  <sheetViews>
    <sheetView showGridLines="0" zoomScale="86" zoomScaleNormal="86" zoomScaleSheetLayoutView="100" workbookViewId="0">
      <selection activeCell="AX8" sqref="AX8"/>
    </sheetView>
  </sheetViews>
  <sheetFormatPr defaultColWidth="1.625" defaultRowHeight="11.25" customHeight="1"/>
  <cols>
    <col min="1" max="62" width="1.625" style="1"/>
    <col min="63" max="63" width="1.625" style="1" customWidth="1"/>
    <col min="64" max="95" width="1.625" style="1"/>
    <col min="96" max="96" width="1.625" style="1" customWidth="1"/>
    <col min="97" max="160" width="1.625" style="1"/>
    <col min="161" max="180" width="1.625" style="1" customWidth="1"/>
    <col min="181" max="16384" width="1.625" style="1"/>
  </cols>
  <sheetData>
    <row r="1" spans="1:182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103"/>
      <c r="CC1" s="61"/>
      <c r="CD1" s="104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3"/>
      <c r="FB1" s="4"/>
      <c r="FE1" s="899" t="s">
        <v>37</v>
      </c>
      <c r="FF1" s="900"/>
      <c r="FG1" s="900"/>
      <c r="FH1" s="900"/>
      <c r="FI1" s="900"/>
      <c r="FJ1" s="900"/>
      <c r="FK1" s="900"/>
      <c r="FL1" s="900"/>
      <c r="FM1" s="900"/>
      <c r="FN1" s="900"/>
      <c r="FO1" s="900"/>
      <c r="FP1" s="900"/>
      <c r="FQ1" s="900"/>
      <c r="FR1" s="900"/>
      <c r="FS1" s="900"/>
      <c r="FT1" s="900"/>
      <c r="FU1" s="900"/>
      <c r="FV1" s="900"/>
      <c r="FW1" s="900"/>
      <c r="FX1" s="900"/>
      <c r="FY1" s="900"/>
      <c r="FZ1" s="900"/>
    </row>
    <row r="2" spans="1:182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01" t="s">
        <v>51</v>
      </c>
      <c r="BR2" s="902"/>
      <c r="BS2" s="902"/>
      <c r="BT2" s="902"/>
      <c r="BU2" s="902"/>
      <c r="BV2" s="902"/>
      <c r="BW2" s="903"/>
      <c r="BX2" s="9"/>
      <c r="BY2" s="9"/>
      <c r="BZ2" s="9"/>
      <c r="CA2" s="9"/>
      <c r="CB2" s="103"/>
      <c r="CC2" s="61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3"/>
      <c r="FB2" s="4"/>
      <c r="FE2" s="900"/>
      <c r="FF2" s="900"/>
      <c r="FG2" s="900"/>
      <c r="FH2" s="900"/>
      <c r="FI2" s="900"/>
      <c r="FJ2" s="900"/>
      <c r="FK2" s="900"/>
      <c r="FL2" s="900"/>
      <c r="FM2" s="900"/>
      <c r="FN2" s="900"/>
      <c r="FO2" s="900"/>
      <c r="FP2" s="900"/>
      <c r="FQ2" s="900"/>
      <c r="FR2" s="900"/>
      <c r="FS2" s="900"/>
      <c r="FT2" s="900"/>
      <c r="FU2" s="900"/>
      <c r="FV2" s="900"/>
      <c r="FW2" s="900"/>
      <c r="FX2" s="900"/>
      <c r="FY2" s="900"/>
      <c r="FZ2" s="900"/>
    </row>
    <row r="3" spans="1:182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07" t="s">
        <v>17</v>
      </c>
      <c r="AE3" s="907"/>
      <c r="AF3" s="907"/>
      <c r="AG3" s="907"/>
      <c r="AH3" s="907"/>
      <c r="AI3" s="907"/>
      <c r="AJ3" s="907"/>
      <c r="AK3" s="907"/>
      <c r="AL3" s="907"/>
      <c r="AM3" s="907"/>
      <c r="AN3" s="907"/>
      <c r="AO3" s="907"/>
      <c r="AP3" s="907"/>
      <c r="AQ3" s="907"/>
      <c r="AR3" s="907"/>
      <c r="AS3" s="907"/>
      <c r="AT3" s="907"/>
      <c r="AU3" s="907"/>
      <c r="AV3" s="90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04"/>
      <c r="BR3" s="905"/>
      <c r="BS3" s="905"/>
      <c r="BT3" s="905"/>
      <c r="BU3" s="905"/>
      <c r="BV3" s="905"/>
      <c r="BW3" s="906"/>
      <c r="BX3" s="9"/>
      <c r="BY3" s="9"/>
      <c r="BZ3" s="9"/>
      <c r="CA3" s="9"/>
      <c r="CB3" s="103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3"/>
      <c r="FB3" s="4"/>
    </row>
    <row r="4" spans="1:182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103"/>
      <c r="CC4" s="61"/>
      <c r="CD4" s="67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3"/>
      <c r="FB4" s="4"/>
      <c r="FE4" s="1" t="s">
        <v>38</v>
      </c>
      <c r="FW4" s="7"/>
      <c r="FX4" s="7"/>
      <c r="FY4" s="7"/>
    </row>
    <row r="5" spans="1:182" ht="11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103"/>
      <c r="CC5" s="61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3"/>
      <c r="FB5" s="4"/>
      <c r="FW5" s="7"/>
      <c r="FX5" s="7"/>
      <c r="FY5" s="7"/>
    </row>
    <row r="6" spans="1:182" ht="11.25" customHeigh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33" t="s">
        <v>3</v>
      </c>
      <c r="AE6" s="733"/>
      <c r="AF6" s="909"/>
      <c r="AG6" s="909"/>
      <c r="AH6" s="909"/>
      <c r="AI6" s="909"/>
      <c r="AJ6" s="909"/>
      <c r="AK6" s="909"/>
      <c r="AL6" s="909"/>
      <c r="AM6" s="909"/>
      <c r="AN6" s="909"/>
      <c r="AO6" s="909"/>
      <c r="AP6" s="909"/>
      <c r="AQ6" s="909"/>
      <c r="AR6" s="909"/>
      <c r="AS6" s="909"/>
      <c r="AT6" s="909"/>
      <c r="AU6" s="733"/>
      <c r="AV6" s="733"/>
      <c r="AW6" s="9"/>
      <c r="AX6" s="9"/>
      <c r="AY6" s="9"/>
      <c r="AZ6" s="9"/>
      <c r="BA6" s="9"/>
      <c r="BB6" s="9"/>
      <c r="BC6" s="9"/>
      <c r="BD6" s="9"/>
      <c r="BE6" s="838" t="s">
        <v>95</v>
      </c>
      <c r="BF6" s="838"/>
      <c r="BG6" s="838"/>
      <c r="BH6" s="838"/>
      <c r="BI6" s="1029">
        <v>5</v>
      </c>
      <c r="BJ6" s="1029"/>
      <c r="BK6" s="838" t="s">
        <v>96</v>
      </c>
      <c r="BL6" s="838"/>
      <c r="BM6" s="838"/>
      <c r="BN6" s="1029">
        <v>10</v>
      </c>
      <c r="BO6" s="1029"/>
      <c r="BP6" s="936" t="s">
        <v>97</v>
      </c>
      <c r="BQ6" s="936"/>
      <c r="BR6" s="936"/>
      <c r="BS6" s="1029">
        <v>15</v>
      </c>
      <c r="BT6" s="1029"/>
      <c r="BU6" s="936" t="s">
        <v>98</v>
      </c>
      <c r="BV6" s="936"/>
      <c r="BW6" s="936"/>
      <c r="BX6" s="9"/>
      <c r="BY6" s="9"/>
      <c r="BZ6" s="9"/>
      <c r="CA6" s="9"/>
      <c r="CB6" s="103"/>
      <c r="CC6" s="61"/>
      <c r="CD6" s="67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3"/>
      <c r="FB6" s="4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2" ht="11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9"/>
      <c r="AX7" s="9"/>
      <c r="AY7" s="9"/>
      <c r="AZ7" s="9"/>
      <c r="BA7" s="9"/>
      <c r="BB7" s="9"/>
      <c r="BC7" s="9"/>
      <c r="BD7" s="9"/>
      <c r="BE7" s="838"/>
      <c r="BF7" s="838"/>
      <c r="BG7" s="838"/>
      <c r="BH7" s="838"/>
      <c r="BI7" s="1029"/>
      <c r="BJ7" s="1029"/>
      <c r="BK7" s="838"/>
      <c r="BL7" s="838"/>
      <c r="BM7" s="838"/>
      <c r="BN7" s="1029"/>
      <c r="BO7" s="1029"/>
      <c r="BP7" s="936"/>
      <c r="BQ7" s="936"/>
      <c r="BR7" s="936"/>
      <c r="BS7" s="1029"/>
      <c r="BT7" s="1029"/>
      <c r="BU7" s="936"/>
      <c r="BV7" s="936"/>
      <c r="BW7" s="936"/>
      <c r="BX7" s="9"/>
      <c r="BY7" s="9"/>
      <c r="BZ7" s="9"/>
      <c r="CA7" s="9"/>
      <c r="CB7" s="103"/>
      <c r="CC7" s="61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3"/>
      <c r="FB7" s="4"/>
      <c r="FQ7" s="7"/>
      <c r="FR7" s="7"/>
      <c r="FS7" s="7"/>
      <c r="FT7" s="7"/>
      <c r="FU7" s="7"/>
      <c r="FV7" s="7"/>
      <c r="FW7" s="7"/>
      <c r="FX7" s="7"/>
      <c r="FY7" s="7"/>
    </row>
    <row r="8" spans="1:182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3"/>
      <c r="CC8" s="61"/>
      <c r="CD8" s="67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3"/>
      <c r="FB8" s="4"/>
      <c r="FE8" s="910" t="s">
        <v>11</v>
      </c>
      <c r="FF8" s="887"/>
      <c r="FG8" s="887"/>
      <c r="FH8" s="887"/>
      <c r="FI8" s="887"/>
      <c r="FJ8" s="887"/>
      <c r="FK8" s="887"/>
      <c r="FL8" s="911"/>
      <c r="FM8" s="915" t="e">
        <f>#REF!</f>
        <v>#REF!</v>
      </c>
      <c r="FN8" s="916"/>
      <c r="FO8" s="916"/>
      <c r="FP8" s="916"/>
      <c r="FQ8" s="916"/>
      <c r="FR8" s="916"/>
      <c r="FS8" s="917"/>
      <c r="FT8" s="51" t="s">
        <v>14</v>
      </c>
      <c r="FU8" s="918" t="e">
        <f>#REF!</f>
        <v>#REF!</v>
      </c>
      <c r="FV8" s="919"/>
      <c r="FW8" s="8"/>
      <c r="FX8" s="7"/>
      <c r="FY8" s="7"/>
    </row>
    <row r="9" spans="1:182" ht="11.25" customHeight="1">
      <c r="A9" s="9"/>
      <c r="B9" s="9"/>
      <c r="C9" s="9"/>
      <c r="D9" s="920" t="s">
        <v>18</v>
      </c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10"/>
      <c r="AJ9" s="10"/>
      <c r="AK9" s="10"/>
      <c r="AL9" s="1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103"/>
      <c r="CC9" s="61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3"/>
      <c r="FB9" s="4"/>
      <c r="FE9" s="912"/>
      <c r="FF9" s="913"/>
      <c r="FG9" s="913"/>
      <c r="FH9" s="913"/>
      <c r="FI9" s="913"/>
      <c r="FJ9" s="913"/>
      <c r="FK9" s="913"/>
      <c r="FL9" s="914"/>
      <c r="FM9" s="41" t="e">
        <f>IF(LEN(FM8)&gt;=7,MID(FM8,LEN(FM8)-6,1),"")</f>
        <v>#REF!</v>
      </c>
      <c r="FN9" s="41" t="e">
        <f>IF(LEN(FM8)&gt;=6,MID(FM8,LEN(FM8)-5,1),"")</f>
        <v>#REF!</v>
      </c>
      <c r="FO9" s="41" t="e">
        <f>IF(LEN(FM8)&gt;=5,MID(FM8,LEN(FM8)-4,1),"")</f>
        <v>#REF!</v>
      </c>
      <c r="FP9" s="41" t="e">
        <f>IF(LEN(FM8)&gt;=4,MID(FM8,LEN(FM8)-3,1),"")</f>
        <v>#REF!</v>
      </c>
      <c r="FQ9" s="41" t="e">
        <f>IF(LEN(FM8)&gt;=3,MID(FM8,LEN(FM8)-2,1),"")</f>
        <v>#REF!</v>
      </c>
      <c r="FR9" s="41" t="e">
        <f>IF(LEN(FM8)&gt;=2,MID(FM8,LEN(FM8)-1,1),"")</f>
        <v>#REF!</v>
      </c>
      <c r="FS9" s="41" t="e">
        <f>IF(LEN(FM8)&gt;=1,MID(FM8,LEN(FM8),1),"")</f>
        <v>#REF!</v>
      </c>
      <c r="FT9" s="41" t="s">
        <v>14</v>
      </c>
      <c r="FU9" s="41" t="e">
        <f>IF(LEN(FU8)&gt;=2,MID(FU8,LEN(FU8)-1,1),"")</f>
        <v>#REF!</v>
      </c>
      <c r="FV9" s="41" t="e">
        <f>IF(LEN(FU8)&gt;=1,MID(FU8,LEN(FU8),1),"")</f>
        <v>#REF!</v>
      </c>
      <c r="FW9" s="7"/>
      <c r="FX9" s="7"/>
      <c r="FY9" s="7"/>
    </row>
    <row r="10" spans="1:182" ht="11.25" customHeight="1">
      <c r="A10" s="9"/>
      <c r="B10" s="9"/>
      <c r="C10" s="9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10"/>
      <c r="AJ10" s="10"/>
      <c r="AK10" s="10"/>
      <c r="AL10" s="10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11"/>
      <c r="BX10" s="9"/>
      <c r="BY10" s="9"/>
      <c r="BZ10" s="9"/>
      <c r="CA10" s="9"/>
      <c r="CB10" s="103"/>
      <c r="CC10" s="61"/>
      <c r="CD10" s="67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3"/>
      <c r="FB10" s="4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2" ht="11.25" customHeight="1">
      <c r="A11" s="9"/>
      <c r="B11" s="9"/>
      <c r="C11" s="9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40"/>
      <c r="AJ11" s="40"/>
      <c r="AK11" s="40"/>
      <c r="AL11" s="40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103"/>
      <c r="CC11" s="61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3"/>
      <c r="FB11" s="4"/>
      <c r="FE11" s="922" t="s">
        <v>12</v>
      </c>
      <c r="FF11" s="888"/>
      <c r="FG11" s="888"/>
      <c r="FH11" s="888"/>
      <c r="FI11" s="888"/>
      <c r="FJ11" s="889"/>
      <c r="FK11" s="889"/>
      <c r="FL11" s="923"/>
      <c r="FM11" s="896" t="e">
        <f>#REF!</f>
        <v>#REF!</v>
      </c>
      <c r="FN11" s="896"/>
      <c r="FO11" s="896"/>
      <c r="FP11" s="896"/>
      <c r="FQ11" s="7"/>
      <c r="FR11" s="7"/>
      <c r="FS11" s="7"/>
      <c r="FT11" s="7"/>
      <c r="FU11" s="7"/>
      <c r="FV11" s="7"/>
      <c r="FW11" s="7"/>
      <c r="FX11" s="7"/>
      <c r="FY11" s="7"/>
    </row>
    <row r="12" spans="1:182" ht="11.25" customHeight="1">
      <c r="A12" s="9"/>
      <c r="B12" s="9"/>
      <c r="C12" s="9"/>
      <c r="D12" s="748" t="s">
        <v>20</v>
      </c>
      <c r="E12" s="748"/>
      <c r="F12" s="748"/>
      <c r="G12" s="748"/>
      <c r="H12" s="748"/>
      <c r="I12" s="748"/>
      <c r="J12" s="748"/>
      <c r="K12" s="9"/>
      <c r="L12" s="1065">
        <v>123456</v>
      </c>
      <c r="M12" s="1066"/>
      <c r="N12" s="1066"/>
      <c r="O12" s="1066"/>
      <c r="P12" s="1066"/>
      <c r="Q12" s="1066"/>
      <c r="R12" s="1066"/>
      <c r="S12" s="1066"/>
      <c r="T12" s="1066"/>
      <c r="U12" s="1066"/>
      <c r="V12" s="1066"/>
      <c r="W12" s="1066"/>
      <c r="X12" s="1066"/>
      <c r="Y12" s="1067"/>
      <c r="Z12" s="897" t="s">
        <v>14</v>
      </c>
      <c r="AA12" s="898"/>
      <c r="AB12" s="1071">
        <v>1</v>
      </c>
      <c r="AC12" s="1072"/>
      <c r="AD12" s="1072"/>
      <c r="AE12" s="1072"/>
      <c r="AF12" s="1073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748" t="s">
        <v>15</v>
      </c>
      <c r="AR12" s="881"/>
      <c r="AS12" s="881"/>
      <c r="AT12" s="881"/>
      <c r="AU12" s="881"/>
      <c r="AV12" s="881"/>
      <c r="AW12" s="881"/>
      <c r="AX12" s="13"/>
      <c r="AY12" s="13"/>
      <c r="AZ12" s="1064" t="s">
        <v>54</v>
      </c>
      <c r="BA12" s="891"/>
      <c r="BB12" s="587">
        <v>999</v>
      </c>
      <c r="BC12" s="1038"/>
      <c r="BD12" s="1038"/>
      <c r="BE12" s="532" t="s">
        <v>14</v>
      </c>
      <c r="BF12" s="1029">
        <v>9999</v>
      </c>
      <c r="BG12" s="1038"/>
      <c r="BH12" s="1038"/>
      <c r="BI12" s="1038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9"/>
      <c r="BW12" s="9"/>
      <c r="BX12" s="9"/>
      <c r="BY12" s="9"/>
      <c r="BZ12" s="9"/>
      <c r="CA12" s="9"/>
      <c r="CB12" s="103"/>
      <c r="CC12" s="61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3"/>
      <c r="FB12" s="4"/>
      <c r="FE12" s="922"/>
      <c r="FF12" s="888"/>
      <c r="FG12" s="888"/>
      <c r="FH12" s="888"/>
      <c r="FI12" s="888"/>
      <c r="FJ12" s="889"/>
      <c r="FK12" s="889"/>
      <c r="FL12" s="923"/>
      <c r="FM12" s="41" t="e">
        <f>IF(LEN(FM11)&gt;=4,MID(FM11,LEN(FM11)-3,1),"")</f>
        <v>#REF!</v>
      </c>
      <c r="FN12" s="41" t="e">
        <f>IF(LEN(FM11)&gt;=3,MID(FM11,LEN(FM11)-2,1),"")</f>
        <v>#REF!</v>
      </c>
      <c r="FO12" s="41" t="e">
        <f>IF(LEN(FM11)&gt;=2,MID(FM11,LEN(FM11)-1,1),"")</f>
        <v>#REF!</v>
      </c>
      <c r="FP12" s="41" t="e">
        <f>IF(LEN(FM11)&gt;=1,MID(FM11,LEN(FM11),1),"")</f>
        <v>#REF!</v>
      </c>
      <c r="FQ12" s="7"/>
      <c r="FR12" s="7"/>
      <c r="FS12" s="7"/>
      <c r="FT12" s="7"/>
      <c r="FU12" s="7"/>
      <c r="FV12" s="7"/>
      <c r="FW12" s="7"/>
      <c r="FX12" s="7"/>
      <c r="FY12" s="7"/>
    </row>
    <row r="13" spans="1:182" ht="11.25" customHeight="1">
      <c r="A13" s="9"/>
      <c r="B13" s="9"/>
      <c r="C13" s="9"/>
      <c r="D13" s="748"/>
      <c r="E13" s="748"/>
      <c r="F13" s="748"/>
      <c r="G13" s="748"/>
      <c r="H13" s="748"/>
      <c r="I13" s="748"/>
      <c r="J13" s="748"/>
      <c r="K13" s="9"/>
      <c r="L13" s="1068"/>
      <c r="M13" s="1069"/>
      <c r="N13" s="1069"/>
      <c r="O13" s="1069"/>
      <c r="P13" s="1069"/>
      <c r="Q13" s="1069"/>
      <c r="R13" s="1069"/>
      <c r="S13" s="1069"/>
      <c r="T13" s="1069"/>
      <c r="U13" s="1069"/>
      <c r="V13" s="1069"/>
      <c r="W13" s="1069"/>
      <c r="X13" s="1069"/>
      <c r="Y13" s="1070"/>
      <c r="Z13" s="897"/>
      <c r="AA13" s="898"/>
      <c r="AB13" s="1074"/>
      <c r="AC13" s="1075"/>
      <c r="AD13" s="1075"/>
      <c r="AE13" s="1075"/>
      <c r="AF13" s="107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81"/>
      <c r="AR13" s="881"/>
      <c r="AS13" s="881"/>
      <c r="AT13" s="881"/>
      <c r="AU13" s="881"/>
      <c r="AV13" s="881"/>
      <c r="AW13" s="881"/>
      <c r="AX13" s="13"/>
      <c r="AY13" s="13"/>
      <c r="AZ13" s="891"/>
      <c r="BA13" s="891"/>
      <c r="BB13" s="1038"/>
      <c r="BC13" s="1038"/>
      <c r="BD13" s="1038"/>
      <c r="BE13" s="892"/>
      <c r="BF13" s="1038"/>
      <c r="BG13" s="1038"/>
      <c r="BH13" s="1038"/>
      <c r="BI13" s="1038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9"/>
      <c r="BW13" s="9"/>
      <c r="BX13" s="9"/>
      <c r="BY13" s="9"/>
      <c r="BZ13" s="9"/>
      <c r="CA13" s="9"/>
      <c r="CB13" s="103"/>
      <c r="CC13" s="61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"/>
      <c r="FB13" s="4"/>
      <c r="FY13" s="7"/>
    </row>
    <row r="14" spans="1:182" ht="11.25" customHeight="1">
      <c r="A14" s="9"/>
      <c r="B14" s="9"/>
      <c r="C14" s="9"/>
      <c r="D14" s="42"/>
      <c r="E14" s="42"/>
      <c r="F14" s="42"/>
      <c r="G14" s="42"/>
      <c r="H14" s="42"/>
      <c r="I14" s="42"/>
      <c r="J14" s="4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52" t="s">
        <v>101</v>
      </c>
      <c r="BA14" s="952"/>
      <c r="BB14" s="952"/>
      <c r="BC14" s="952"/>
      <c r="BD14" s="952"/>
      <c r="BE14" s="952"/>
      <c r="BF14" s="952"/>
      <c r="BG14" s="952"/>
      <c r="BH14" s="952"/>
      <c r="BI14" s="952"/>
      <c r="BJ14" s="952"/>
      <c r="BK14" s="952"/>
      <c r="BL14" s="952"/>
      <c r="BM14" s="952"/>
      <c r="BN14" s="952"/>
      <c r="BO14" s="952"/>
      <c r="BP14" s="952"/>
      <c r="BQ14" s="952"/>
      <c r="BR14" s="952"/>
      <c r="BS14" s="952"/>
      <c r="BT14" s="952"/>
      <c r="BU14" s="952"/>
      <c r="BV14" s="952"/>
      <c r="BW14" s="952"/>
      <c r="BX14" s="40"/>
      <c r="BY14" s="40"/>
      <c r="BZ14" s="9"/>
      <c r="CA14" s="9"/>
      <c r="CB14" s="103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3"/>
      <c r="FB14" s="4"/>
      <c r="FE14" s="886" t="s">
        <v>34</v>
      </c>
      <c r="FF14" s="887"/>
      <c r="FG14" s="887"/>
      <c r="FH14" s="887"/>
      <c r="FI14" s="887"/>
      <c r="FJ14" s="887"/>
      <c r="FK14" s="875" t="s">
        <v>28</v>
      </c>
      <c r="FL14" s="875"/>
      <c r="FM14" s="875"/>
      <c r="FN14" s="875"/>
      <c r="FO14" s="875"/>
      <c r="FP14" s="876">
        <f>CQ41</f>
        <v>69803</v>
      </c>
      <c r="FQ14" s="877"/>
      <c r="FR14" s="877"/>
      <c r="FS14" s="877"/>
      <c r="FT14" s="877"/>
      <c r="FU14" s="877"/>
      <c r="FV14" s="877"/>
      <c r="FW14" s="877"/>
      <c r="FX14" s="878"/>
      <c r="FY14" s="7"/>
    </row>
    <row r="15" spans="1:182" ht="11.25" customHeight="1">
      <c r="A15" s="9"/>
      <c r="B15" s="9"/>
      <c r="C15" s="9"/>
      <c r="D15" s="13"/>
      <c r="E15" s="13"/>
      <c r="F15" s="13"/>
      <c r="G15" s="13"/>
      <c r="H15" s="13"/>
      <c r="I15" s="13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52"/>
      <c r="BA15" s="952"/>
      <c r="BB15" s="952"/>
      <c r="BC15" s="952"/>
      <c r="BD15" s="952"/>
      <c r="BE15" s="952"/>
      <c r="BF15" s="952"/>
      <c r="BG15" s="952"/>
      <c r="BH15" s="952"/>
      <c r="BI15" s="952"/>
      <c r="BJ15" s="952"/>
      <c r="BK15" s="952"/>
      <c r="BL15" s="952"/>
      <c r="BM15" s="952"/>
      <c r="BN15" s="952"/>
      <c r="BO15" s="952"/>
      <c r="BP15" s="952"/>
      <c r="BQ15" s="952"/>
      <c r="BR15" s="952"/>
      <c r="BS15" s="952"/>
      <c r="BT15" s="952"/>
      <c r="BU15" s="952"/>
      <c r="BV15" s="952"/>
      <c r="BW15" s="952"/>
      <c r="BX15" s="40"/>
      <c r="BY15" s="40"/>
      <c r="BZ15" s="9"/>
      <c r="CA15" s="9"/>
      <c r="CB15" s="103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3"/>
      <c r="FB15" s="4"/>
      <c r="FE15" s="888"/>
      <c r="FF15" s="888"/>
      <c r="FG15" s="888"/>
      <c r="FH15" s="888"/>
      <c r="FI15" s="888"/>
      <c r="FJ15" s="888"/>
      <c r="FK15" s="875"/>
      <c r="FL15" s="875"/>
      <c r="FM15" s="875"/>
      <c r="FN15" s="875"/>
      <c r="FO15" s="875"/>
      <c r="FP15" s="41" t="str">
        <f>IF(LEN(FP14)&gt;=9,MID(FP14,LEN(FP14)-8,1),"")</f>
        <v/>
      </c>
      <c r="FQ15" s="41" t="str">
        <f>IF(LEN(FP14)&gt;=8,MID(FP14,LEN(FP14)-7,1),"")</f>
        <v/>
      </c>
      <c r="FR15" s="41" t="str">
        <f>IF(LEN(FP14)&gt;=7,MID(FP14,LEN(FP14)-6,1),"")</f>
        <v/>
      </c>
      <c r="FS15" s="41" t="str">
        <f>IF(LEN(FP14)&gt;=6,MID(FP14,LEN(FP14)-5,1),"")</f>
        <v/>
      </c>
      <c r="FT15" s="41" t="str">
        <f>IF(LEN(FP14)&gt;=5,MID(FP14,LEN(FP14)-4,1),"")</f>
        <v>6</v>
      </c>
      <c r="FU15" s="41" t="str">
        <f>IF(LEN(FP14)&gt;=4,MID(FP14,LEN(FP14)-3,1),"")</f>
        <v>9</v>
      </c>
      <c r="FV15" s="41" t="str">
        <f>IF(LEN(FP14)&gt;=3,MID(FP14,LEN(FP14)-2,1),"")</f>
        <v>8</v>
      </c>
      <c r="FW15" s="41" t="str">
        <f>IF(LEN(FP14)&gt;=2,MID(FP14,LEN(FP14)-1,1),"")</f>
        <v>0</v>
      </c>
      <c r="FX15" s="41" t="str">
        <f>IF(LEN(FP14)&gt;=1,MID(FP14,LEN(FP14),1),"")</f>
        <v>3</v>
      </c>
      <c r="FY15" s="7"/>
    </row>
    <row r="16" spans="1:182" ht="11.25" customHeight="1">
      <c r="A16" s="9"/>
      <c r="B16" s="9"/>
      <c r="C16" s="9"/>
      <c r="D16" s="890" t="s">
        <v>21</v>
      </c>
      <c r="E16" s="890"/>
      <c r="F16" s="890"/>
      <c r="G16" s="890"/>
      <c r="H16" s="890"/>
      <c r="I16" s="890"/>
      <c r="J16" s="890"/>
      <c r="K16" s="9"/>
      <c r="L16" s="952" t="s">
        <v>109</v>
      </c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2"/>
      <c r="AH16" s="952"/>
      <c r="AI16" s="952"/>
      <c r="AJ16" s="952"/>
      <c r="AK16" s="952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63" t="s">
        <v>53</v>
      </c>
      <c r="BA16" s="1063"/>
      <c r="BB16" s="1063"/>
      <c r="BC16" s="1061" t="s">
        <v>102</v>
      </c>
      <c r="BD16" s="1061"/>
      <c r="BE16" s="1061"/>
      <c r="BF16" s="1061"/>
      <c r="BG16" s="1061"/>
      <c r="BH16" s="1061"/>
      <c r="BI16" s="1061"/>
      <c r="BJ16" s="1061"/>
      <c r="BK16" s="1061"/>
      <c r="BL16" s="1062" t="s">
        <v>52</v>
      </c>
      <c r="BM16" s="1062"/>
      <c r="BN16" s="1062"/>
      <c r="BO16" s="1061" t="s">
        <v>102</v>
      </c>
      <c r="BP16" s="1061"/>
      <c r="BQ16" s="1061"/>
      <c r="BR16" s="1061"/>
      <c r="BS16" s="1061"/>
      <c r="BT16" s="1061"/>
      <c r="BU16" s="1061"/>
      <c r="BV16" s="1061"/>
      <c r="BW16" s="1061"/>
      <c r="BX16" s="60"/>
      <c r="BY16" s="60"/>
      <c r="BZ16" s="9"/>
      <c r="CA16" s="9"/>
      <c r="CB16" s="103"/>
      <c r="CC16" s="61"/>
      <c r="CD16" s="67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3"/>
      <c r="FB16" s="4"/>
      <c r="FE16" s="889"/>
      <c r="FF16" s="889"/>
      <c r="FG16" s="889"/>
      <c r="FH16" s="889"/>
      <c r="FI16" s="889"/>
      <c r="FJ16" s="889"/>
      <c r="FK16" s="875" t="s">
        <v>26</v>
      </c>
      <c r="FL16" s="875"/>
      <c r="FM16" s="875"/>
      <c r="FN16" s="875"/>
      <c r="FO16" s="875"/>
      <c r="FP16" s="876">
        <f>CQ43</f>
        <v>875</v>
      </c>
      <c r="FQ16" s="877"/>
      <c r="FR16" s="877"/>
      <c r="FS16" s="877"/>
      <c r="FT16" s="877"/>
      <c r="FU16" s="877"/>
      <c r="FV16" s="877"/>
      <c r="FW16" s="877"/>
      <c r="FX16" s="878"/>
      <c r="FY16" s="7"/>
    </row>
    <row r="17" spans="1:181" ht="11.25" customHeight="1">
      <c r="A17" s="9"/>
      <c r="B17" s="9"/>
      <c r="C17" s="9"/>
      <c r="D17" s="890"/>
      <c r="E17" s="890"/>
      <c r="F17" s="890"/>
      <c r="G17" s="890"/>
      <c r="H17" s="890"/>
      <c r="I17" s="890"/>
      <c r="J17" s="890"/>
      <c r="K17" s="9"/>
      <c r="L17" s="1077"/>
      <c r="M17" s="1077"/>
      <c r="N17" s="1077"/>
      <c r="O17" s="1077"/>
      <c r="P17" s="1077"/>
      <c r="Q17" s="1077"/>
      <c r="R17" s="1077"/>
      <c r="S17" s="1077"/>
      <c r="T17" s="1077"/>
      <c r="U17" s="1077"/>
      <c r="V17" s="1077"/>
      <c r="W17" s="1077"/>
      <c r="X17" s="1077"/>
      <c r="Y17" s="1077"/>
      <c r="Z17" s="1077"/>
      <c r="AA17" s="1077"/>
      <c r="AB17" s="1077"/>
      <c r="AC17" s="1077"/>
      <c r="AD17" s="1077"/>
      <c r="AE17" s="1077"/>
      <c r="AF17" s="1077"/>
      <c r="AG17" s="1077"/>
      <c r="AH17" s="1077"/>
      <c r="AI17" s="1077"/>
      <c r="AJ17" s="1077"/>
      <c r="AK17" s="1077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63"/>
      <c r="BA17" s="1063"/>
      <c r="BB17" s="1063"/>
      <c r="BC17" s="1061"/>
      <c r="BD17" s="1061"/>
      <c r="BE17" s="1061"/>
      <c r="BF17" s="1061"/>
      <c r="BG17" s="1061"/>
      <c r="BH17" s="1061"/>
      <c r="BI17" s="1061"/>
      <c r="BJ17" s="1061"/>
      <c r="BK17" s="1061"/>
      <c r="BL17" s="1062"/>
      <c r="BM17" s="1062"/>
      <c r="BN17" s="1062"/>
      <c r="BO17" s="1061"/>
      <c r="BP17" s="1061"/>
      <c r="BQ17" s="1061"/>
      <c r="BR17" s="1061"/>
      <c r="BS17" s="1061"/>
      <c r="BT17" s="1061"/>
      <c r="BU17" s="1061"/>
      <c r="BV17" s="1061"/>
      <c r="BW17" s="1061"/>
      <c r="BX17" s="60"/>
      <c r="BY17" s="60"/>
      <c r="BZ17" s="9"/>
      <c r="CA17" s="9"/>
      <c r="CB17" s="103"/>
      <c r="CC17" s="61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3"/>
      <c r="FB17" s="4"/>
      <c r="FE17" s="889"/>
      <c r="FF17" s="889"/>
      <c r="FG17" s="889"/>
      <c r="FH17" s="889"/>
      <c r="FI17" s="889"/>
      <c r="FJ17" s="889"/>
      <c r="FK17" s="875"/>
      <c r="FL17" s="875"/>
      <c r="FM17" s="875"/>
      <c r="FN17" s="875"/>
      <c r="FO17" s="875"/>
      <c r="FP17" s="41" t="str">
        <f>IF(LEN(FP16)&gt;=9,MID(FP16,LEN(FP16)-8,1),"")</f>
        <v/>
      </c>
      <c r="FQ17" s="41" t="str">
        <f>IF(LEN(FP16)&gt;=8,MID(FP16,LEN(FP16)-7,1),"")</f>
        <v/>
      </c>
      <c r="FR17" s="41" t="str">
        <f>IF(LEN(FP16)&gt;=7,MID(FP16,LEN(FP16)-6,1),"")</f>
        <v/>
      </c>
      <c r="FS17" s="41" t="str">
        <f>IF(LEN(FP16)&gt;=6,MID(FP16,LEN(FP16)-5,1),"")</f>
        <v/>
      </c>
      <c r="FT17" s="41" t="str">
        <f>IF(LEN(FP16)&gt;=5,MID(FP16,LEN(FP16)-4,1),"")</f>
        <v/>
      </c>
      <c r="FU17" s="41" t="str">
        <f>IF(LEN(FP16)&gt;=4,MID(FP16,LEN(FP16)-3,1),"")</f>
        <v/>
      </c>
      <c r="FV17" s="41" t="str">
        <f>IF(LEN(FP16)&gt;=3,MID(FP16,LEN(FP16)-2,1),"")</f>
        <v>8</v>
      </c>
      <c r="FW17" s="41" t="str">
        <f>IF(LEN(FP16)&gt;=2,MID(FP16,LEN(FP16)-1,1),"")</f>
        <v>7</v>
      </c>
      <c r="FX17" s="41" t="str">
        <f>IF(LEN(FP16)&gt;=1,MID(FP16,LEN(FP16),1),"")</f>
        <v>5</v>
      </c>
      <c r="FY17" s="7"/>
    </row>
    <row r="18" spans="1:181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59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9"/>
      <c r="AK18" s="9"/>
      <c r="AL18" s="9"/>
      <c r="AM18" s="9"/>
      <c r="AN18" s="9"/>
      <c r="AO18" s="9"/>
      <c r="AP18" s="9"/>
      <c r="AQ18" s="748" t="s">
        <v>16</v>
      </c>
      <c r="AR18" s="881"/>
      <c r="AS18" s="881"/>
      <c r="AT18" s="881"/>
      <c r="AU18" s="881"/>
      <c r="AV18" s="881"/>
      <c r="AW18" s="881"/>
      <c r="AX18" s="13"/>
      <c r="AY18" s="13"/>
      <c r="AZ18" s="952" t="s">
        <v>103</v>
      </c>
      <c r="BA18" s="952"/>
      <c r="BB18" s="952"/>
      <c r="BC18" s="952"/>
      <c r="BD18" s="952"/>
      <c r="BE18" s="952"/>
      <c r="BF18" s="952"/>
      <c r="BG18" s="952"/>
      <c r="BH18" s="952"/>
      <c r="BI18" s="952"/>
      <c r="BJ18" s="952"/>
      <c r="BK18" s="952"/>
      <c r="BL18" s="952"/>
      <c r="BM18" s="952"/>
      <c r="BN18" s="952"/>
      <c r="BO18" s="952"/>
      <c r="BP18" s="952"/>
      <c r="BQ18" s="952"/>
      <c r="BR18" s="952"/>
      <c r="BS18" s="952"/>
      <c r="BT18" s="952"/>
      <c r="BU18" s="952"/>
      <c r="BV18" s="1060"/>
      <c r="BW18" s="1060"/>
      <c r="BX18" s="9"/>
      <c r="BY18" s="9"/>
      <c r="BZ18" s="9"/>
      <c r="CA18" s="9"/>
      <c r="CB18" s="103"/>
      <c r="CC18" s="61"/>
      <c r="CD18" s="67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3"/>
      <c r="FB18" s="4"/>
      <c r="FE18" s="889"/>
      <c r="FF18" s="889"/>
      <c r="FG18" s="889"/>
      <c r="FH18" s="889"/>
      <c r="FI18" s="889"/>
      <c r="FJ18" s="889"/>
      <c r="FK18" s="875" t="s">
        <v>27</v>
      </c>
      <c r="FL18" s="875"/>
      <c r="FM18" s="875"/>
      <c r="FN18" s="875"/>
      <c r="FO18" s="875"/>
      <c r="FP18" s="876">
        <f>CQ45</f>
        <v>70678</v>
      </c>
      <c r="FQ18" s="877"/>
      <c r="FR18" s="877"/>
      <c r="FS18" s="877"/>
      <c r="FT18" s="877"/>
      <c r="FU18" s="877"/>
      <c r="FV18" s="877"/>
      <c r="FW18" s="877"/>
      <c r="FX18" s="878"/>
      <c r="FY18" s="7"/>
    </row>
    <row r="19" spans="1:181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9"/>
      <c r="AK19" s="9"/>
      <c r="AL19" s="9"/>
      <c r="AM19" s="9"/>
      <c r="AN19" s="9"/>
      <c r="AO19" s="9"/>
      <c r="AP19" s="9"/>
      <c r="AQ19" s="881"/>
      <c r="AR19" s="881"/>
      <c r="AS19" s="881"/>
      <c r="AT19" s="881"/>
      <c r="AU19" s="881"/>
      <c r="AV19" s="881"/>
      <c r="AW19" s="881"/>
      <c r="AX19" s="13"/>
      <c r="AY19" s="13"/>
      <c r="AZ19" s="1058"/>
      <c r="BA19" s="1058"/>
      <c r="BB19" s="1058"/>
      <c r="BC19" s="1058"/>
      <c r="BD19" s="1058"/>
      <c r="BE19" s="1058"/>
      <c r="BF19" s="1058"/>
      <c r="BG19" s="1058"/>
      <c r="BH19" s="1058"/>
      <c r="BI19" s="1058"/>
      <c r="BJ19" s="1058"/>
      <c r="BK19" s="1058"/>
      <c r="BL19" s="1058"/>
      <c r="BM19" s="1058"/>
      <c r="BN19" s="1058"/>
      <c r="BO19" s="1058"/>
      <c r="BP19" s="1058"/>
      <c r="BQ19" s="1058"/>
      <c r="BR19" s="1058"/>
      <c r="BS19" s="1058"/>
      <c r="BT19" s="1058"/>
      <c r="BU19" s="1058"/>
      <c r="BV19" s="1060"/>
      <c r="BW19" s="1060"/>
      <c r="BX19" s="9"/>
      <c r="BY19" s="9"/>
      <c r="BZ19" s="9"/>
      <c r="CA19" s="9"/>
      <c r="CB19" s="103"/>
      <c r="CC19" s="61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3"/>
      <c r="FB19" s="4"/>
      <c r="FE19" s="889"/>
      <c r="FF19" s="889"/>
      <c r="FG19" s="889"/>
      <c r="FH19" s="889"/>
      <c r="FI19" s="889"/>
      <c r="FJ19" s="889"/>
      <c r="FK19" s="875"/>
      <c r="FL19" s="875"/>
      <c r="FM19" s="875"/>
      <c r="FN19" s="875"/>
      <c r="FO19" s="875"/>
      <c r="FP19" s="41" t="str">
        <f>IF(LEN(FP18)&gt;=9,MID(FP18,LEN(FP18)-8,1),"")</f>
        <v/>
      </c>
      <c r="FQ19" s="41" t="str">
        <f>IF(LEN(FP18)&gt;=8,MID(FP18,LEN(FP18)-7,1),"")</f>
        <v/>
      </c>
      <c r="FR19" s="41" t="str">
        <f>IF(LEN(FP18)&gt;=7,MID(FP18,LEN(FP18)-6,1),"")</f>
        <v/>
      </c>
      <c r="FS19" s="41" t="str">
        <f>IF(LEN(FP18)&gt;=6,MID(FP18,LEN(FP18)-5,1),"")</f>
        <v/>
      </c>
      <c r="FT19" s="41" t="str">
        <f>IF(LEN(FP18)&gt;=5,MID(FP18,LEN(FP18)-4,1),"")</f>
        <v>7</v>
      </c>
      <c r="FU19" s="41" t="str">
        <f>IF(LEN(FP18)&gt;=4,MID(FP18,LEN(FP18)-3,1),"")</f>
        <v>0</v>
      </c>
      <c r="FV19" s="41" t="str">
        <f>IF(LEN(FP18)&gt;=3,MID(FP18,LEN(FP18)-2,1),"")</f>
        <v>6</v>
      </c>
      <c r="FW19" s="41" t="str">
        <f>IF(LEN(FP18)&gt;=2,MID(FP18,LEN(FP18)-1,1),"")</f>
        <v>7</v>
      </c>
      <c r="FX19" s="41" t="str">
        <f>IF(LEN(FP18)&gt;=1,MID(FP18,LEN(FP18),1),"")</f>
        <v>8</v>
      </c>
      <c r="FY19" s="7"/>
    </row>
    <row r="20" spans="1:181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825" t="s">
        <v>0</v>
      </c>
      <c r="AR20" s="937"/>
      <c r="AS20" s="937"/>
      <c r="AT20" s="937"/>
      <c r="AU20" s="937"/>
      <c r="AV20" s="937"/>
      <c r="AW20" s="937"/>
      <c r="AX20" s="13"/>
      <c r="AY20" s="13"/>
      <c r="AZ20" s="952" t="s">
        <v>104</v>
      </c>
      <c r="BA20" s="952"/>
      <c r="BB20" s="952"/>
      <c r="BC20" s="952"/>
      <c r="BD20" s="952"/>
      <c r="BE20" s="952"/>
      <c r="BF20" s="952"/>
      <c r="BG20" s="952"/>
      <c r="BH20" s="952"/>
      <c r="BI20" s="952"/>
      <c r="BJ20" s="952"/>
      <c r="BK20" s="952"/>
      <c r="BL20" s="952"/>
      <c r="BM20" s="952"/>
      <c r="BN20" s="952"/>
      <c r="BO20" s="952"/>
      <c r="BP20" s="952"/>
      <c r="BQ20" s="952"/>
      <c r="BR20" s="952"/>
      <c r="BS20" s="952"/>
      <c r="BT20" s="952"/>
      <c r="BU20" s="952"/>
      <c r="BV20" s="952"/>
      <c r="BW20" s="952"/>
      <c r="BX20" s="9"/>
      <c r="BY20" s="9"/>
      <c r="BZ20" s="9"/>
      <c r="CA20" s="9"/>
      <c r="CB20" s="103"/>
      <c r="CC20" s="61"/>
      <c r="CD20" s="67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3"/>
      <c r="FB20" s="4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37"/>
      <c r="AR21" s="937"/>
      <c r="AS21" s="937"/>
      <c r="AT21" s="937"/>
      <c r="AU21" s="937"/>
      <c r="AV21" s="937"/>
      <c r="AW21" s="937"/>
      <c r="AX21" s="13"/>
      <c r="AY21" s="13"/>
      <c r="AZ21" s="952"/>
      <c r="BA21" s="952"/>
      <c r="BB21" s="952"/>
      <c r="BC21" s="952"/>
      <c r="BD21" s="952"/>
      <c r="BE21" s="952"/>
      <c r="BF21" s="952"/>
      <c r="BG21" s="952"/>
      <c r="BH21" s="952"/>
      <c r="BI21" s="952"/>
      <c r="BJ21" s="952"/>
      <c r="BK21" s="952"/>
      <c r="BL21" s="952"/>
      <c r="BM21" s="952"/>
      <c r="BN21" s="952"/>
      <c r="BO21" s="952"/>
      <c r="BP21" s="952"/>
      <c r="BQ21" s="952"/>
      <c r="BR21" s="952"/>
      <c r="BS21" s="952"/>
      <c r="BT21" s="952"/>
      <c r="BU21" s="952"/>
      <c r="BV21" s="952"/>
      <c r="BW21" s="952"/>
      <c r="BX21" s="9"/>
      <c r="BY21" s="9"/>
      <c r="BZ21" s="9"/>
      <c r="CA21" s="9"/>
      <c r="CB21" s="103"/>
      <c r="CC21" s="61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3"/>
      <c r="FB21" s="4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11.25" customHeight="1">
      <c r="A22" s="9"/>
      <c r="B22" s="9"/>
      <c r="C22" s="9"/>
      <c r="D22" s="530" t="s">
        <v>7</v>
      </c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61" t="s">
        <v>85</v>
      </c>
      <c r="AR22" s="962"/>
      <c r="AS22" s="962"/>
      <c r="AT22" s="962"/>
      <c r="AU22" s="962"/>
      <c r="AV22" s="962"/>
      <c r="AW22" s="962"/>
      <c r="AX22" s="962"/>
      <c r="AY22" s="962"/>
      <c r="AZ22" s="962"/>
      <c r="BA22" s="962"/>
      <c r="BB22" s="962"/>
      <c r="BC22" s="962"/>
      <c r="BD22" s="962"/>
      <c r="BE22" s="962"/>
      <c r="BF22" s="962"/>
      <c r="BG22" s="962"/>
      <c r="BH22" s="962"/>
      <c r="BI22" s="963" t="s">
        <v>108</v>
      </c>
      <c r="BJ22" s="963"/>
      <c r="BK22" s="963"/>
      <c r="BL22" s="963"/>
      <c r="BM22" s="963"/>
      <c r="BN22" s="963"/>
      <c r="BO22" s="963"/>
      <c r="BP22" s="963"/>
      <c r="BQ22" s="963"/>
      <c r="BR22" s="963"/>
      <c r="BS22" s="963"/>
      <c r="BT22" s="963"/>
      <c r="BU22" s="963"/>
      <c r="BV22" s="963"/>
      <c r="BW22" s="963"/>
      <c r="BX22" s="12"/>
      <c r="BY22" s="9"/>
      <c r="BZ22" s="9"/>
      <c r="CA22" s="9"/>
      <c r="CB22" s="103"/>
      <c r="CC22" s="61"/>
      <c r="CD22" s="67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3"/>
      <c r="FB22" s="4"/>
      <c r="FE22" s="939" t="s">
        <v>48</v>
      </c>
      <c r="FF22" s="940"/>
      <c r="FG22" s="940"/>
      <c r="FH22" s="940"/>
      <c r="FI22" s="940"/>
      <c r="FJ22" s="940"/>
      <c r="FK22" s="940"/>
      <c r="FL22" s="852">
        <v>0.1</v>
      </c>
      <c r="FM22" s="853"/>
      <c r="FN22" s="853"/>
      <c r="FO22" s="853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11.25" customHeight="1" thickBot="1">
      <c r="A23" s="9"/>
      <c r="B23" s="9"/>
      <c r="C23" s="9"/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2"/>
      <c r="BY23" s="9"/>
      <c r="BZ23" s="9"/>
      <c r="CA23" s="9"/>
      <c r="CB23" s="103"/>
      <c r="CC23" s="61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"/>
      <c r="FB23" s="4"/>
      <c r="FE23" s="941"/>
      <c r="FF23" s="941"/>
      <c r="FG23" s="941"/>
      <c r="FH23" s="941"/>
      <c r="FI23" s="941"/>
      <c r="FJ23" s="941"/>
      <c r="FK23" s="941"/>
      <c r="FL23" s="854"/>
      <c r="FM23" s="854"/>
      <c r="FN23" s="854"/>
      <c r="FO23" s="854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11.25" customHeight="1">
      <c r="A24" s="9"/>
      <c r="B24" s="9"/>
      <c r="C24" s="9"/>
      <c r="D24" s="14"/>
      <c r="E24" s="15"/>
      <c r="F24" s="15"/>
      <c r="G24" s="15"/>
      <c r="H24" s="15"/>
      <c r="I24" s="15"/>
      <c r="J24" s="15"/>
      <c r="K24" s="16"/>
      <c r="L24" s="855"/>
      <c r="M24" s="856"/>
      <c r="N24" s="856"/>
      <c r="O24" s="856"/>
      <c r="P24" s="856"/>
      <c r="Q24" s="857"/>
      <c r="R24" s="964"/>
      <c r="S24" s="965"/>
      <c r="T24" s="945"/>
      <c r="U24" s="946"/>
      <c r="V24" s="945" t="s">
        <v>5</v>
      </c>
      <c r="W24" s="945"/>
      <c r="X24" s="945"/>
      <c r="Y24" s="946"/>
      <c r="Z24" s="945"/>
      <c r="AA24" s="946"/>
      <c r="AB24" s="945" t="s">
        <v>6</v>
      </c>
      <c r="AC24" s="946"/>
      <c r="AD24" s="945"/>
      <c r="AE24" s="946"/>
      <c r="AF24" s="945"/>
      <c r="AG24" s="946"/>
      <c r="AH24" s="945" t="s">
        <v>4</v>
      </c>
      <c r="AI24" s="946"/>
      <c r="AJ24" s="947"/>
      <c r="AK24" s="948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2"/>
      <c r="BY24" s="9"/>
      <c r="BZ24" s="9"/>
      <c r="CA24" s="9"/>
      <c r="CB24" s="103"/>
      <c r="CC24" s="61"/>
      <c r="CD24" s="67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3"/>
      <c r="FB24" s="4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7"/>
    </row>
    <row r="25" spans="1:181" ht="11.25" customHeight="1">
      <c r="A25" s="9"/>
      <c r="B25" s="9"/>
      <c r="C25" s="9"/>
      <c r="D25" s="17"/>
      <c r="E25" s="9"/>
      <c r="F25" s="9"/>
      <c r="G25" s="9"/>
      <c r="H25" s="9"/>
      <c r="I25" s="9"/>
      <c r="J25" s="9"/>
      <c r="K25" s="18"/>
      <c r="L25" s="764" t="s">
        <v>35</v>
      </c>
      <c r="M25" s="762"/>
      <c r="N25" s="762"/>
      <c r="O25" s="762"/>
      <c r="P25" s="762"/>
      <c r="Q25" s="765"/>
      <c r="R25" s="972" t="str">
        <f>FP15</f>
        <v/>
      </c>
      <c r="S25" s="973"/>
      <c r="T25" s="1024" t="str">
        <f>FQ15</f>
        <v/>
      </c>
      <c r="U25" s="1024"/>
      <c r="V25" s="1024" t="str">
        <f>FR15</f>
        <v/>
      </c>
      <c r="W25" s="1024"/>
      <c r="X25" s="1024" t="str">
        <f>FS15</f>
        <v/>
      </c>
      <c r="Y25" s="1024"/>
      <c r="Z25" s="1024" t="str">
        <f>FT15</f>
        <v>6</v>
      </c>
      <c r="AA25" s="1024"/>
      <c r="AB25" s="1024" t="str">
        <f>FU15</f>
        <v>9</v>
      </c>
      <c r="AC25" s="1024"/>
      <c r="AD25" s="1024" t="str">
        <f>FV15</f>
        <v>8</v>
      </c>
      <c r="AE25" s="1024"/>
      <c r="AF25" s="1024" t="str">
        <f>FW15</f>
        <v>0</v>
      </c>
      <c r="AG25" s="1024"/>
      <c r="AH25" s="1024" t="str">
        <f>FX15</f>
        <v>3</v>
      </c>
      <c r="AI25" s="1024"/>
      <c r="AJ25" s="957" t="s">
        <v>14</v>
      </c>
      <c r="AK25" s="95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838" t="s">
        <v>12</v>
      </c>
      <c r="BF25" s="838"/>
      <c r="BG25" s="838"/>
      <c r="BH25" s="838"/>
      <c r="BI25" s="838"/>
      <c r="BJ25" s="838"/>
      <c r="BK25" s="1054"/>
      <c r="BL25" s="966">
        <v>1</v>
      </c>
      <c r="BM25" s="967"/>
      <c r="BN25" s="967"/>
      <c r="BO25" s="967"/>
      <c r="BP25" s="967"/>
      <c r="BQ25" s="967"/>
      <c r="BR25" s="967"/>
      <c r="BS25" s="967"/>
      <c r="BT25" s="967"/>
      <c r="BU25" s="967"/>
      <c r="BV25" s="967"/>
      <c r="BW25" s="968"/>
      <c r="BX25" s="12"/>
      <c r="BY25" s="9"/>
      <c r="BZ25" s="9"/>
      <c r="CA25" s="9"/>
      <c r="CB25" s="103"/>
      <c r="CC25" s="61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3"/>
      <c r="FB25" s="4"/>
      <c r="FY25" s="7"/>
    </row>
    <row r="26" spans="1:181" ht="11.25" customHeight="1">
      <c r="A26" s="9"/>
      <c r="B26" s="9"/>
      <c r="C26" s="9"/>
      <c r="D26" s="19"/>
      <c r="E26" s="1050">
        <v>10</v>
      </c>
      <c r="F26" s="1051"/>
      <c r="G26" s="1051"/>
      <c r="H26" s="733" t="s">
        <v>8</v>
      </c>
      <c r="I26" s="813"/>
      <c r="J26" s="813"/>
      <c r="K26" s="20"/>
      <c r="L26" s="807"/>
      <c r="M26" s="763"/>
      <c r="N26" s="763"/>
      <c r="O26" s="763"/>
      <c r="P26" s="763"/>
      <c r="Q26" s="808"/>
      <c r="R26" s="974"/>
      <c r="S26" s="975"/>
      <c r="T26" s="1049"/>
      <c r="U26" s="1049"/>
      <c r="V26" s="1049"/>
      <c r="W26" s="1049"/>
      <c r="X26" s="1049"/>
      <c r="Y26" s="1049"/>
      <c r="Z26" s="1049"/>
      <c r="AA26" s="1049"/>
      <c r="AB26" s="1049"/>
      <c r="AC26" s="1049"/>
      <c r="AD26" s="1049"/>
      <c r="AE26" s="1049"/>
      <c r="AF26" s="1049"/>
      <c r="AG26" s="1049"/>
      <c r="AH26" s="1049"/>
      <c r="AI26" s="1049"/>
      <c r="AJ26" s="959"/>
      <c r="AK26" s="960"/>
      <c r="AL26" s="9"/>
      <c r="AM26" s="9"/>
      <c r="AN26" s="9"/>
      <c r="AO26" s="9"/>
      <c r="AP26" s="9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055"/>
      <c r="BF26" s="1055"/>
      <c r="BG26" s="1055"/>
      <c r="BH26" s="1055"/>
      <c r="BI26" s="1055"/>
      <c r="BJ26" s="1055"/>
      <c r="BK26" s="1056"/>
      <c r="BL26" s="969"/>
      <c r="BM26" s="970"/>
      <c r="BN26" s="970"/>
      <c r="BO26" s="970"/>
      <c r="BP26" s="970"/>
      <c r="BQ26" s="970"/>
      <c r="BR26" s="970"/>
      <c r="BS26" s="970"/>
      <c r="BT26" s="970"/>
      <c r="BU26" s="970"/>
      <c r="BV26" s="970"/>
      <c r="BW26" s="971"/>
      <c r="BX26" s="12"/>
      <c r="BY26" s="9"/>
      <c r="BZ26" s="9"/>
      <c r="CA26" s="9"/>
      <c r="CB26" s="103"/>
      <c r="CC26" s="61"/>
      <c r="CD26" s="67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3"/>
      <c r="FB26" s="4"/>
      <c r="FE26" s="814" t="s">
        <v>55</v>
      </c>
      <c r="FF26" s="815"/>
      <c r="FG26" s="815"/>
      <c r="FH26" s="815"/>
      <c r="FI26" s="815"/>
      <c r="FJ26" s="815"/>
      <c r="FK26" s="816"/>
      <c r="FL26" s="735" t="s">
        <v>71</v>
      </c>
      <c r="FM26" s="736"/>
      <c r="FN26" s="736"/>
      <c r="FO26" s="736"/>
      <c r="FP26" s="738">
        <v>0.1</v>
      </c>
      <c r="FQ26" s="739"/>
      <c r="FR26" s="739"/>
      <c r="FS26" s="740"/>
      <c r="FT26" s="744">
        <f>COUNTIF($BL$41:$BL$76,FL26)</f>
        <v>1</v>
      </c>
      <c r="FU26" s="745"/>
      <c r="FV26" s="745"/>
      <c r="FW26" s="745"/>
    </row>
    <row r="27" spans="1:181" ht="11.25" customHeight="1">
      <c r="A27" s="9"/>
      <c r="B27" s="9"/>
      <c r="C27" s="9"/>
      <c r="D27" s="19"/>
      <c r="E27" s="1051"/>
      <c r="F27" s="1051"/>
      <c r="G27" s="1051"/>
      <c r="H27" s="813"/>
      <c r="I27" s="813"/>
      <c r="J27" s="813"/>
      <c r="K27" s="20"/>
      <c r="L27" s="781"/>
      <c r="M27" s="761"/>
      <c r="N27" s="761"/>
      <c r="O27" s="761"/>
      <c r="P27" s="761"/>
      <c r="Q27" s="782"/>
      <c r="R27" s="1033"/>
      <c r="S27" s="1034"/>
      <c r="T27" s="1035"/>
      <c r="U27" s="1036"/>
      <c r="V27" s="1035"/>
      <c r="W27" s="1035"/>
      <c r="X27" s="1035"/>
      <c r="Y27" s="1036"/>
      <c r="Z27" s="1035"/>
      <c r="AA27" s="1036"/>
      <c r="AB27" s="1035"/>
      <c r="AC27" s="1036"/>
      <c r="AD27" s="1035"/>
      <c r="AE27" s="1036"/>
      <c r="AF27" s="1035"/>
      <c r="AG27" s="1036"/>
      <c r="AH27" s="1035"/>
      <c r="AI27" s="1036"/>
      <c r="AJ27" s="1052"/>
      <c r="AK27" s="1053"/>
      <c r="AL27" s="9"/>
      <c r="AM27" s="9"/>
      <c r="AN27" s="9"/>
      <c r="AO27" s="9"/>
      <c r="AP27" s="9"/>
      <c r="AQ27" s="747" t="s">
        <v>92</v>
      </c>
      <c r="AR27" s="747"/>
      <c r="AS27" s="747"/>
      <c r="AT27" s="747"/>
      <c r="AU27" s="747"/>
      <c r="AV27" s="747"/>
      <c r="AW27" s="747"/>
      <c r="AX27" s="747"/>
      <c r="AY27" s="747"/>
      <c r="AZ27" s="747"/>
      <c r="BA27" s="747"/>
      <c r="BB27" s="22"/>
      <c r="BC27" s="1028" t="s">
        <v>105</v>
      </c>
      <c r="BD27" s="1037"/>
      <c r="BE27" s="1037"/>
      <c r="BF27" s="1037"/>
      <c r="BG27" s="1037"/>
      <c r="BH27" s="1037"/>
      <c r="BI27" s="1040" t="s">
        <v>99</v>
      </c>
      <c r="BJ27" s="1041"/>
      <c r="BK27" s="1041"/>
      <c r="BL27" s="1041"/>
      <c r="BM27" s="1028" t="s">
        <v>106</v>
      </c>
      <c r="BN27" s="1037"/>
      <c r="BO27" s="1037"/>
      <c r="BP27" s="1037"/>
      <c r="BQ27" s="1037"/>
      <c r="BR27" s="1037"/>
      <c r="BS27" s="1037"/>
      <c r="BT27" s="1044" t="s">
        <v>100</v>
      </c>
      <c r="BU27" s="1045"/>
      <c r="BV27" s="1045"/>
      <c r="BW27" s="1045"/>
      <c r="BX27" s="44"/>
      <c r="BY27" s="9"/>
      <c r="BZ27" s="9"/>
      <c r="CA27" s="9"/>
      <c r="CB27" s="103"/>
      <c r="CC27" s="61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3"/>
      <c r="FB27" s="4"/>
      <c r="FE27" s="817"/>
      <c r="FF27" s="818"/>
      <c r="FG27" s="818"/>
      <c r="FH27" s="818"/>
      <c r="FI27" s="818"/>
      <c r="FJ27" s="818"/>
      <c r="FK27" s="819"/>
      <c r="FL27" s="737"/>
      <c r="FM27" s="737"/>
      <c r="FN27" s="737"/>
      <c r="FO27" s="737"/>
      <c r="FP27" s="741"/>
      <c r="FQ27" s="742"/>
      <c r="FR27" s="742"/>
      <c r="FS27" s="743"/>
      <c r="FT27" s="746"/>
      <c r="FU27" s="746"/>
      <c r="FV27" s="746"/>
      <c r="FW27" s="746"/>
    </row>
    <row r="28" spans="1:181" ht="11.25" customHeight="1">
      <c r="A28" s="9"/>
      <c r="B28" s="9"/>
      <c r="C28" s="9"/>
      <c r="D28" s="19"/>
      <c r="E28" s="23"/>
      <c r="F28" s="23"/>
      <c r="G28" s="23"/>
      <c r="H28" s="23"/>
      <c r="I28" s="23"/>
      <c r="J28" s="23"/>
      <c r="K28" s="24"/>
      <c r="L28" s="764" t="s">
        <v>1</v>
      </c>
      <c r="M28" s="762"/>
      <c r="N28" s="762"/>
      <c r="O28" s="762"/>
      <c r="P28" s="762"/>
      <c r="Q28" s="765"/>
      <c r="R28" s="1047" t="str">
        <f>FP17</f>
        <v/>
      </c>
      <c r="S28" s="954"/>
      <c r="T28" s="953" t="str">
        <f>FQ17</f>
        <v/>
      </c>
      <c r="U28" s="954"/>
      <c r="V28" s="953" t="str">
        <f>FR17</f>
        <v/>
      </c>
      <c r="W28" s="954"/>
      <c r="X28" s="953" t="str">
        <f>FS17</f>
        <v/>
      </c>
      <c r="Y28" s="954"/>
      <c r="Z28" s="953" t="str">
        <f>FT17</f>
        <v/>
      </c>
      <c r="AA28" s="954"/>
      <c r="AB28" s="953" t="str">
        <f>FU17</f>
        <v/>
      </c>
      <c r="AC28" s="954"/>
      <c r="AD28" s="953" t="str">
        <f>FV17</f>
        <v>8</v>
      </c>
      <c r="AE28" s="954"/>
      <c r="AF28" s="953" t="str">
        <f>FW17</f>
        <v>7</v>
      </c>
      <c r="AG28" s="954"/>
      <c r="AH28" s="953" t="str">
        <f>FX17</f>
        <v>5</v>
      </c>
      <c r="AI28" s="954"/>
      <c r="AJ28" s="957" t="s">
        <v>14</v>
      </c>
      <c r="AK28" s="958"/>
      <c r="AL28" s="9"/>
      <c r="AM28" s="9"/>
      <c r="AN28" s="9"/>
      <c r="AO28" s="9"/>
      <c r="AP28" s="9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25"/>
      <c r="BC28" s="1038"/>
      <c r="BD28" s="1038"/>
      <c r="BE28" s="1038"/>
      <c r="BF28" s="1038"/>
      <c r="BG28" s="1038"/>
      <c r="BH28" s="1038"/>
      <c r="BI28" s="1042"/>
      <c r="BJ28" s="1042"/>
      <c r="BK28" s="1042"/>
      <c r="BL28" s="1042"/>
      <c r="BM28" s="1038"/>
      <c r="BN28" s="1038"/>
      <c r="BO28" s="1038"/>
      <c r="BP28" s="1038"/>
      <c r="BQ28" s="1038"/>
      <c r="BR28" s="1038"/>
      <c r="BS28" s="1038"/>
      <c r="BT28" s="937"/>
      <c r="BU28" s="937"/>
      <c r="BV28" s="937"/>
      <c r="BW28" s="937"/>
      <c r="BX28" s="44"/>
      <c r="BY28" s="9"/>
      <c r="BZ28" s="9"/>
      <c r="CA28" s="9"/>
      <c r="CB28" s="103"/>
      <c r="CC28" s="61"/>
      <c r="CD28" s="72"/>
      <c r="CE28" s="72"/>
      <c r="CF28" s="72"/>
      <c r="CG28" s="97"/>
      <c r="CH28" s="97"/>
      <c r="CI28" s="97"/>
      <c r="CJ28" s="97"/>
      <c r="CK28" s="97"/>
      <c r="CL28" s="72"/>
      <c r="CM28" s="97"/>
      <c r="CN28" s="97"/>
      <c r="CO28" s="97"/>
      <c r="CP28" s="97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3"/>
      <c r="FB28" s="4"/>
      <c r="FE28" s="820"/>
      <c r="FF28" s="531"/>
      <c r="FG28" s="531"/>
      <c r="FH28" s="531"/>
      <c r="FI28" s="531"/>
      <c r="FJ28" s="531"/>
      <c r="FK28" s="821"/>
      <c r="FL28" s="735" t="s">
        <v>73</v>
      </c>
      <c r="FM28" s="736"/>
      <c r="FN28" s="736"/>
      <c r="FO28" s="736"/>
      <c r="FP28" s="738">
        <v>0.08</v>
      </c>
      <c r="FQ28" s="739"/>
      <c r="FR28" s="739"/>
      <c r="FS28" s="740"/>
      <c r="FT28" s="744">
        <f>COUNTIF($BL$41:$BL$76,FL28)</f>
        <v>1</v>
      </c>
      <c r="FU28" s="745"/>
      <c r="FV28" s="745"/>
      <c r="FW28" s="745"/>
    </row>
    <row r="29" spans="1:181" ht="11.25" customHeight="1">
      <c r="A29" s="9"/>
      <c r="B29" s="9"/>
      <c r="C29" s="9"/>
      <c r="D29" s="778" t="s">
        <v>19</v>
      </c>
      <c r="E29" s="779"/>
      <c r="F29" s="779"/>
      <c r="G29" s="779"/>
      <c r="H29" s="779"/>
      <c r="I29" s="779"/>
      <c r="J29" s="779"/>
      <c r="K29" s="780"/>
      <c r="L29" s="807"/>
      <c r="M29" s="763"/>
      <c r="N29" s="763"/>
      <c r="O29" s="763"/>
      <c r="P29" s="763"/>
      <c r="Q29" s="808"/>
      <c r="R29" s="1048"/>
      <c r="S29" s="956"/>
      <c r="T29" s="955"/>
      <c r="U29" s="956"/>
      <c r="V29" s="955"/>
      <c r="W29" s="956"/>
      <c r="X29" s="955"/>
      <c r="Y29" s="956"/>
      <c r="Z29" s="955"/>
      <c r="AA29" s="956"/>
      <c r="AB29" s="955"/>
      <c r="AC29" s="956"/>
      <c r="AD29" s="955"/>
      <c r="AE29" s="956"/>
      <c r="AF29" s="955"/>
      <c r="AG29" s="956"/>
      <c r="AH29" s="955"/>
      <c r="AI29" s="956"/>
      <c r="AJ29" s="959"/>
      <c r="AK29" s="960"/>
      <c r="AL29" s="9"/>
      <c r="AM29" s="9"/>
      <c r="AN29" s="9"/>
      <c r="AO29" s="9"/>
      <c r="AP29" s="9"/>
      <c r="AQ29" s="749"/>
      <c r="AR29" s="749"/>
      <c r="AS29" s="749"/>
      <c r="AT29" s="749"/>
      <c r="AU29" s="749"/>
      <c r="AV29" s="749"/>
      <c r="AW29" s="749"/>
      <c r="AX29" s="749"/>
      <c r="AY29" s="749"/>
      <c r="AZ29" s="749"/>
      <c r="BA29" s="749"/>
      <c r="BB29" s="26"/>
      <c r="BC29" s="1039"/>
      <c r="BD29" s="1039"/>
      <c r="BE29" s="1039"/>
      <c r="BF29" s="1039"/>
      <c r="BG29" s="1039"/>
      <c r="BH29" s="1039"/>
      <c r="BI29" s="1043"/>
      <c r="BJ29" s="1043"/>
      <c r="BK29" s="1043"/>
      <c r="BL29" s="1043"/>
      <c r="BM29" s="1039"/>
      <c r="BN29" s="1039"/>
      <c r="BO29" s="1039"/>
      <c r="BP29" s="1039"/>
      <c r="BQ29" s="1039"/>
      <c r="BR29" s="1039"/>
      <c r="BS29" s="1039"/>
      <c r="BT29" s="1046"/>
      <c r="BU29" s="1046"/>
      <c r="BV29" s="1046"/>
      <c r="BW29" s="1046"/>
      <c r="BX29" s="44"/>
      <c r="BY29" s="9"/>
      <c r="BZ29" s="9"/>
      <c r="CA29" s="9"/>
      <c r="CB29" s="103"/>
      <c r="CC29" s="61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3"/>
      <c r="FB29" s="4"/>
      <c r="FE29" s="820"/>
      <c r="FF29" s="531"/>
      <c r="FG29" s="531"/>
      <c r="FH29" s="531"/>
      <c r="FI29" s="531"/>
      <c r="FJ29" s="531"/>
      <c r="FK29" s="821"/>
      <c r="FL29" s="737"/>
      <c r="FM29" s="737"/>
      <c r="FN29" s="737"/>
      <c r="FO29" s="737"/>
      <c r="FP29" s="741"/>
      <c r="FQ29" s="742"/>
      <c r="FR29" s="742"/>
      <c r="FS29" s="743"/>
      <c r="FT29" s="746"/>
      <c r="FU29" s="746"/>
      <c r="FV29" s="746"/>
      <c r="FW29" s="746"/>
    </row>
    <row r="30" spans="1:181" ht="11.25" customHeight="1">
      <c r="A30" s="9"/>
      <c r="B30" s="9"/>
      <c r="C30" s="9"/>
      <c r="D30" s="778"/>
      <c r="E30" s="779"/>
      <c r="F30" s="779"/>
      <c r="G30" s="779"/>
      <c r="H30" s="779"/>
      <c r="I30" s="779"/>
      <c r="J30" s="779"/>
      <c r="K30" s="780"/>
      <c r="L30" s="781"/>
      <c r="M30" s="761"/>
      <c r="N30" s="761"/>
      <c r="O30" s="761"/>
      <c r="P30" s="761"/>
      <c r="Q30" s="782"/>
      <c r="R30" s="1033"/>
      <c r="S30" s="1034"/>
      <c r="T30" s="1035"/>
      <c r="U30" s="1036"/>
      <c r="V30" s="1035"/>
      <c r="W30" s="1035"/>
      <c r="X30" s="1035"/>
      <c r="Y30" s="1036"/>
      <c r="Z30" s="1035"/>
      <c r="AA30" s="1036"/>
      <c r="AB30" s="1035"/>
      <c r="AC30" s="1036"/>
      <c r="AD30" s="1035"/>
      <c r="AE30" s="1036"/>
      <c r="AF30" s="1035"/>
      <c r="AG30" s="1036"/>
      <c r="AH30" s="1035"/>
      <c r="AI30" s="1036"/>
      <c r="AJ30" s="1052"/>
      <c r="AK30" s="1053"/>
      <c r="AL30" s="9"/>
      <c r="AM30" s="9"/>
      <c r="AN30" s="9"/>
      <c r="AO30" s="9"/>
      <c r="AP30" s="9"/>
      <c r="AQ30" s="829" t="s">
        <v>50</v>
      </c>
      <c r="AR30" s="829"/>
      <c r="AS30" s="829"/>
      <c r="AT30" s="829"/>
      <c r="AU30" s="829"/>
      <c r="AV30" s="829"/>
      <c r="AW30" s="829"/>
      <c r="AX30" s="829"/>
      <c r="AY30" s="829"/>
      <c r="AZ30" s="829"/>
      <c r="BA30" s="829"/>
      <c r="BB30" s="27"/>
      <c r="BC30" s="1028" t="s">
        <v>49</v>
      </c>
      <c r="BD30" s="1037"/>
      <c r="BE30" s="1037"/>
      <c r="BF30" s="1037"/>
      <c r="BG30" s="1037"/>
      <c r="BH30" s="1037"/>
      <c r="BI30" s="1037"/>
      <c r="BJ30" s="1057"/>
      <c r="BK30" s="1057"/>
      <c r="BL30" s="27"/>
      <c r="BM30" s="760" t="s">
        <v>13</v>
      </c>
      <c r="BN30" s="761"/>
      <c r="BO30" s="1028">
        <v>1234567</v>
      </c>
      <c r="BP30" s="1028"/>
      <c r="BQ30" s="1028"/>
      <c r="BR30" s="1028"/>
      <c r="BS30" s="1028"/>
      <c r="BT30" s="1028"/>
      <c r="BU30" s="1028"/>
      <c r="BV30" s="1028"/>
      <c r="BW30" s="1028"/>
      <c r="BX30" s="9"/>
      <c r="BY30" s="9"/>
      <c r="BZ30" s="9"/>
      <c r="CA30" s="9"/>
      <c r="CB30" s="103"/>
      <c r="CC30" s="61"/>
      <c r="CD30" s="97"/>
      <c r="CE30" s="97"/>
      <c r="CF30" s="97"/>
      <c r="CG30" s="97"/>
      <c r="CH30" s="97"/>
      <c r="CI30" s="97"/>
      <c r="CJ30" s="97"/>
      <c r="CK30" s="97"/>
      <c r="CL30" s="72"/>
      <c r="CM30" s="97"/>
      <c r="CN30" s="97"/>
      <c r="CO30" s="97"/>
      <c r="CP30" s="97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3"/>
      <c r="FB30" s="4"/>
      <c r="FE30" s="820"/>
      <c r="FF30" s="531"/>
      <c r="FG30" s="531"/>
      <c r="FH30" s="531"/>
      <c r="FI30" s="531"/>
      <c r="FJ30" s="531"/>
      <c r="FK30" s="821"/>
      <c r="FL30" s="735"/>
      <c r="FM30" s="736"/>
      <c r="FN30" s="736"/>
      <c r="FO30" s="736"/>
      <c r="FP30" s="738"/>
      <c r="FQ30" s="739"/>
      <c r="FR30" s="739"/>
      <c r="FS30" s="740"/>
      <c r="FT30" s="744">
        <f>COUNTIF($BL$41:$BL$76,FL30)</f>
        <v>0</v>
      </c>
      <c r="FU30" s="745"/>
      <c r="FV30" s="745"/>
      <c r="FW30" s="745"/>
    </row>
    <row r="31" spans="1:181" ht="11.25" customHeight="1">
      <c r="A31" s="9"/>
      <c r="B31" s="9"/>
      <c r="C31" s="9"/>
      <c r="D31" s="17"/>
      <c r="E31" s="9"/>
      <c r="F31" s="9"/>
      <c r="G31" s="9"/>
      <c r="H31" s="9"/>
      <c r="I31" s="9"/>
      <c r="J31" s="9"/>
      <c r="K31" s="18"/>
      <c r="L31" s="764" t="s">
        <v>36</v>
      </c>
      <c r="M31" s="762"/>
      <c r="N31" s="762"/>
      <c r="O31" s="762"/>
      <c r="P31" s="762"/>
      <c r="Q31" s="765"/>
      <c r="R31" s="972" t="str">
        <f>FP19</f>
        <v/>
      </c>
      <c r="S31" s="973"/>
      <c r="T31" s="1024" t="str">
        <f>FQ19</f>
        <v/>
      </c>
      <c r="U31" s="1024"/>
      <c r="V31" s="1024" t="str">
        <f>FR19</f>
        <v/>
      </c>
      <c r="W31" s="1024"/>
      <c r="X31" s="1024" t="str">
        <f>FS19</f>
        <v/>
      </c>
      <c r="Y31" s="1024"/>
      <c r="Z31" s="1024" t="str">
        <f>FT19</f>
        <v>7</v>
      </c>
      <c r="AA31" s="1024"/>
      <c r="AB31" s="1024" t="str">
        <f>FU19</f>
        <v>0</v>
      </c>
      <c r="AC31" s="1024"/>
      <c r="AD31" s="1024" t="str">
        <f>FV19</f>
        <v>6</v>
      </c>
      <c r="AE31" s="1024"/>
      <c r="AF31" s="1024" t="str">
        <f>FW19</f>
        <v>7</v>
      </c>
      <c r="AG31" s="1024"/>
      <c r="AH31" s="1024" t="str">
        <f>FX19</f>
        <v>8</v>
      </c>
      <c r="AI31" s="1024"/>
      <c r="AJ31" s="957" t="s">
        <v>14</v>
      </c>
      <c r="AK31" s="958"/>
      <c r="AL31" s="9"/>
      <c r="AM31" s="9"/>
      <c r="AN31" s="9"/>
      <c r="AO31" s="9"/>
      <c r="AP31" s="9"/>
      <c r="AQ31" s="830"/>
      <c r="AR31" s="830"/>
      <c r="AS31" s="830"/>
      <c r="AT31" s="830"/>
      <c r="AU31" s="830"/>
      <c r="AV31" s="830"/>
      <c r="AW31" s="830"/>
      <c r="AX31" s="830"/>
      <c r="AY31" s="830"/>
      <c r="AZ31" s="830"/>
      <c r="BA31" s="830"/>
      <c r="BB31" s="9"/>
      <c r="BC31" s="1038"/>
      <c r="BD31" s="1038"/>
      <c r="BE31" s="1038"/>
      <c r="BF31" s="1038"/>
      <c r="BG31" s="1038"/>
      <c r="BH31" s="1038"/>
      <c r="BI31" s="1038"/>
      <c r="BJ31" s="1058"/>
      <c r="BK31" s="1058"/>
      <c r="BL31" s="9"/>
      <c r="BM31" s="762"/>
      <c r="BN31" s="762"/>
      <c r="BO31" s="1029"/>
      <c r="BP31" s="1029"/>
      <c r="BQ31" s="1029"/>
      <c r="BR31" s="1029"/>
      <c r="BS31" s="1029"/>
      <c r="BT31" s="1029"/>
      <c r="BU31" s="1029"/>
      <c r="BV31" s="1029"/>
      <c r="BW31" s="1029"/>
      <c r="BX31" s="9"/>
      <c r="BY31" s="9"/>
      <c r="BZ31" s="9"/>
      <c r="CA31" s="9"/>
      <c r="CB31" s="103"/>
      <c r="CC31" s="61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3"/>
      <c r="FB31" s="4"/>
      <c r="FE31" s="820"/>
      <c r="FF31" s="531"/>
      <c r="FG31" s="531"/>
      <c r="FH31" s="531"/>
      <c r="FI31" s="531"/>
      <c r="FJ31" s="531"/>
      <c r="FK31" s="821"/>
      <c r="FL31" s="737"/>
      <c r="FM31" s="737"/>
      <c r="FN31" s="737"/>
      <c r="FO31" s="737"/>
      <c r="FP31" s="741"/>
      <c r="FQ31" s="742"/>
      <c r="FR31" s="742"/>
      <c r="FS31" s="743"/>
      <c r="FT31" s="746"/>
      <c r="FU31" s="746"/>
      <c r="FV31" s="746"/>
      <c r="FW31" s="746"/>
    </row>
    <row r="32" spans="1:181" ht="11.25" customHeight="1" thickBot="1">
      <c r="A32" s="9"/>
      <c r="B32" s="9"/>
      <c r="C32" s="9"/>
      <c r="D32" s="28"/>
      <c r="E32" s="29"/>
      <c r="F32" s="29"/>
      <c r="G32" s="29"/>
      <c r="H32" s="29"/>
      <c r="I32" s="29"/>
      <c r="J32" s="29"/>
      <c r="K32" s="30"/>
      <c r="L32" s="565"/>
      <c r="M32" s="681"/>
      <c r="N32" s="681"/>
      <c r="O32" s="681"/>
      <c r="P32" s="681"/>
      <c r="Q32" s="766"/>
      <c r="R32" s="1031"/>
      <c r="S32" s="1032"/>
      <c r="T32" s="1025"/>
      <c r="U32" s="1025"/>
      <c r="V32" s="1025"/>
      <c r="W32" s="1025"/>
      <c r="X32" s="1025"/>
      <c r="Y32" s="1025"/>
      <c r="Z32" s="1025"/>
      <c r="AA32" s="1025"/>
      <c r="AB32" s="1025"/>
      <c r="AC32" s="1025"/>
      <c r="AD32" s="1025"/>
      <c r="AE32" s="1025"/>
      <c r="AF32" s="1025"/>
      <c r="AG32" s="1025"/>
      <c r="AH32" s="1025"/>
      <c r="AI32" s="1025"/>
      <c r="AJ32" s="1026"/>
      <c r="AK32" s="1027"/>
      <c r="AL32" s="9"/>
      <c r="AM32" s="9"/>
      <c r="AN32" s="9"/>
      <c r="AO32" s="9"/>
      <c r="AP32" s="9"/>
      <c r="AQ32" s="831"/>
      <c r="AR32" s="831"/>
      <c r="AS32" s="831"/>
      <c r="AT32" s="831"/>
      <c r="AU32" s="831"/>
      <c r="AV32" s="831"/>
      <c r="AW32" s="831"/>
      <c r="AX32" s="831"/>
      <c r="AY32" s="831"/>
      <c r="AZ32" s="831"/>
      <c r="BA32" s="831"/>
      <c r="BB32" s="21"/>
      <c r="BC32" s="1039"/>
      <c r="BD32" s="1039"/>
      <c r="BE32" s="1039"/>
      <c r="BF32" s="1039"/>
      <c r="BG32" s="1039"/>
      <c r="BH32" s="1039"/>
      <c r="BI32" s="1039"/>
      <c r="BJ32" s="1059"/>
      <c r="BK32" s="1059"/>
      <c r="BL32" s="21"/>
      <c r="BM32" s="763"/>
      <c r="BN32" s="763"/>
      <c r="BO32" s="1030"/>
      <c r="BP32" s="1030"/>
      <c r="BQ32" s="1030"/>
      <c r="BR32" s="1030"/>
      <c r="BS32" s="1030"/>
      <c r="BT32" s="1030"/>
      <c r="BU32" s="1030"/>
      <c r="BV32" s="1030"/>
      <c r="BW32" s="1030"/>
      <c r="BX32" s="9"/>
      <c r="BY32" s="9"/>
      <c r="BZ32" s="9"/>
      <c r="CA32" s="9"/>
      <c r="CB32" s="103"/>
      <c r="CC32" s="61"/>
      <c r="CD32" s="67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3"/>
      <c r="FB32" s="4"/>
      <c r="FE32" s="820"/>
      <c r="FF32" s="531"/>
      <c r="FG32" s="531"/>
      <c r="FH32" s="531"/>
      <c r="FI32" s="531"/>
      <c r="FJ32" s="531"/>
      <c r="FK32" s="821"/>
      <c r="FL32" s="735" t="s">
        <v>75</v>
      </c>
      <c r="FM32" s="736"/>
      <c r="FN32" s="736"/>
      <c r="FO32" s="736"/>
      <c r="FP32" s="738"/>
      <c r="FQ32" s="739"/>
      <c r="FR32" s="739"/>
      <c r="FS32" s="740"/>
      <c r="FT32" s="744">
        <f t="shared" ref="FT32" si="0">COUNTIF($BL$41:$BL$76,FL32)</f>
        <v>1</v>
      </c>
      <c r="FU32" s="745"/>
      <c r="FV32" s="745"/>
      <c r="FW32" s="745"/>
    </row>
    <row r="33" spans="1:179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47" t="s">
        <v>93</v>
      </c>
      <c r="AR33" s="747"/>
      <c r="AS33" s="747"/>
      <c r="AT33" s="747"/>
      <c r="AU33" s="747"/>
      <c r="AV33" s="747"/>
      <c r="AW33" s="747"/>
      <c r="AX33" s="747"/>
      <c r="AY33" s="747"/>
      <c r="AZ33" s="747"/>
      <c r="BA33" s="747"/>
      <c r="BB33" s="27"/>
      <c r="BC33" s="949" t="s">
        <v>107</v>
      </c>
      <c r="BD33" s="949"/>
      <c r="BE33" s="949"/>
      <c r="BF33" s="949"/>
      <c r="BG33" s="949"/>
      <c r="BH33" s="949"/>
      <c r="BI33" s="949"/>
      <c r="BJ33" s="949"/>
      <c r="BK33" s="949"/>
      <c r="BL33" s="949"/>
      <c r="BM33" s="949"/>
      <c r="BN33" s="949"/>
      <c r="BO33" s="949"/>
      <c r="BP33" s="949"/>
      <c r="BQ33" s="949"/>
      <c r="BR33" s="949"/>
      <c r="BS33" s="949"/>
      <c r="BT33" s="949"/>
      <c r="BU33" s="949"/>
      <c r="BV33" s="949"/>
      <c r="BW33" s="949"/>
      <c r="BX33" s="9"/>
      <c r="BY33" s="9"/>
      <c r="BZ33" s="9"/>
      <c r="CA33" s="9"/>
      <c r="CB33" s="103"/>
      <c r="CC33" s="61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3"/>
      <c r="FB33" s="4"/>
      <c r="FE33" s="820"/>
      <c r="FF33" s="531"/>
      <c r="FG33" s="531"/>
      <c r="FH33" s="531"/>
      <c r="FI33" s="531"/>
      <c r="FJ33" s="531"/>
      <c r="FK33" s="821"/>
      <c r="FL33" s="737"/>
      <c r="FM33" s="737"/>
      <c r="FN33" s="737"/>
      <c r="FO33" s="737"/>
      <c r="FP33" s="741"/>
      <c r="FQ33" s="742"/>
      <c r="FR33" s="742"/>
      <c r="FS33" s="743"/>
      <c r="FT33" s="746"/>
      <c r="FU33" s="746"/>
      <c r="FV33" s="746"/>
      <c r="FW33" s="746"/>
    </row>
    <row r="34" spans="1:179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48"/>
      <c r="AR34" s="748"/>
      <c r="AS34" s="748"/>
      <c r="AT34" s="748"/>
      <c r="AU34" s="748"/>
      <c r="AV34" s="748"/>
      <c r="AW34" s="748"/>
      <c r="AX34" s="748"/>
      <c r="AY34" s="748"/>
      <c r="AZ34" s="748"/>
      <c r="BA34" s="748"/>
      <c r="BB34" s="9"/>
      <c r="BC34" s="950"/>
      <c r="BD34" s="950"/>
      <c r="BE34" s="950"/>
      <c r="BF34" s="950"/>
      <c r="BG34" s="950"/>
      <c r="BH34" s="950"/>
      <c r="BI34" s="950"/>
      <c r="BJ34" s="950"/>
      <c r="BK34" s="950"/>
      <c r="BL34" s="950"/>
      <c r="BM34" s="950"/>
      <c r="BN34" s="950"/>
      <c r="BO34" s="950"/>
      <c r="BP34" s="950"/>
      <c r="BQ34" s="950"/>
      <c r="BR34" s="950"/>
      <c r="BS34" s="950"/>
      <c r="BT34" s="950"/>
      <c r="BU34" s="950"/>
      <c r="BV34" s="950"/>
      <c r="BW34" s="950"/>
      <c r="BX34" s="9"/>
      <c r="BY34" s="9"/>
      <c r="BZ34" s="9"/>
      <c r="CA34" s="9"/>
      <c r="CB34" s="103"/>
      <c r="CC34" s="61"/>
      <c r="CD34" s="67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3"/>
      <c r="FB34" s="4"/>
      <c r="FE34" s="820"/>
      <c r="FF34" s="531"/>
      <c r="FG34" s="531"/>
      <c r="FH34" s="531"/>
      <c r="FI34" s="531"/>
      <c r="FJ34" s="531"/>
      <c r="FK34" s="821"/>
      <c r="FL34" s="735" t="s">
        <v>76</v>
      </c>
      <c r="FM34" s="736"/>
      <c r="FN34" s="736"/>
      <c r="FO34" s="736"/>
      <c r="FP34" s="738"/>
      <c r="FQ34" s="739"/>
      <c r="FR34" s="739"/>
      <c r="FS34" s="740"/>
      <c r="FT34" s="744">
        <f t="shared" ref="FT34" si="1">COUNTIF($BL$41:$BL$76,FL34)</f>
        <v>1</v>
      </c>
      <c r="FU34" s="745"/>
      <c r="FV34" s="745"/>
      <c r="FW34" s="745"/>
    </row>
    <row r="35" spans="1:179" ht="11.25" customHeight="1">
      <c r="A35" s="9"/>
      <c r="B35" s="9"/>
      <c r="C35" s="9"/>
      <c r="D35" s="838"/>
      <c r="E35" s="838"/>
      <c r="F35" s="838"/>
      <c r="G35" s="838"/>
      <c r="H35" s="838"/>
      <c r="I35" s="838"/>
      <c r="J35" s="838"/>
      <c r="K35" s="839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49"/>
      <c r="AR35" s="749"/>
      <c r="AS35" s="749"/>
      <c r="AT35" s="749"/>
      <c r="AU35" s="749"/>
      <c r="AV35" s="749"/>
      <c r="AW35" s="749"/>
      <c r="AX35" s="749"/>
      <c r="AY35" s="749"/>
      <c r="AZ35" s="749"/>
      <c r="BA35" s="749"/>
      <c r="BB35" s="21"/>
      <c r="BC35" s="951"/>
      <c r="BD35" s="951"/>
      <c r="BE35" s="951"/>
      <c r="BF35" s="951"/>
      <c r="BG35" s="951"/>
      <c r="BH35" s="951"/>
      <c r="BI35" s="951"/>
      <c r="BJ35" s="951"/>
      <c r="BK35" s="951"/>
      <c r="BL35" s="951"/>
      <c r="BM35" s="951"/>
      <c r="BN35" s="951"/>
      <c r="BO35" s="951"/>
      <c r="BP35" s="951"/>
      <c r="BQ35" s="951"/>
      <c r="BR35" s="951"/>
      <c r="BS35" s="951"/>
      <c r="BT35" s="951"/>
      <c r="BU35" s="951"/>
      <c r="BV35" s="951"/>
      <c r="BW35" s="951"/>
      <c r="BX35" s="9"/>
      <c r="BY35" s="9"/>
      <c r="BZ35" s="9"/>
      <c r="CA35" s="9"/>
      <c r="CB35" s="103"/>
      <c r="CC35" s="61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3"/>
      <c r="FB35" s="4"/>
      <c r="FE35" s="527"/>
      <c r="FF35" s="528"/>
      <c r="FG35" s="528"/>
      <c r="FH35" s="528"/>
      <c r="FI35" s="528"/>
      <c r="FJ35" s="528"/>
      <c r="FK35" s="691"/>
      <c r="FL35" s="737"/>
      <c r="FM35" s="737"/>
      <c r="FN35" s="737"/>
      <c r="FO35" s="737"/>
      <c r="FP35" s="741"/>
      <c r="FQ35" s="742"/>
      <c r="FR35" s="742"/>
      <c r="FS35" s="743"/>
      <c r="FT35" s="746"/>
      <c r="FU35" s="746"/>
      <c r="FV35" s="746"/>
      <c r="FW35" s="746"/>
    </row>
    <row r="36" spans="1:179" ht="11.25" customHeight="1">
      <c r="A36" s="9"/>
      <c r="B36" s="9"/>
      <c r="C36" s="9"/>
      <c r="D36" s="838"/>
      <c r="E36" s="838"/>
      <c r="F36" s="838"/>
      <c r="G36" s="838"/>
      <c r="H36" s="838"/>
      <c r="I36" s="838"/>
      <c r="J36" s="838"/>
      <c r="K36" s="839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3"/>
      <c r="CC36" s="61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3"/>
      <c r="FB36" s="4"/>
    </row>
    <row r="37" spans="1:179" ht="11.25" customHeight="1">
      <c r="A37" s="9"/>
      <c r="B37" s="9"/>
      <c r="C37" s="9"/>
      <c r="D37" s="733" t="s">
        <v>2</v>
      </c>
      <c r="E37" s="733"/>
      <c r="F37" s="733"/>
      <c r="G37" s="733"/>
      <c r="H37" s="733"/>
      <c r="I37" s="733"/>
      <c r="J37" s="733"/>
      <c r="K37" s="734"/>
      <c r="L37" s="734"/>
      <c r="M37" s="734"/>
      <c r="N37" s="12"/>
      <c r="O37" s="12"/>
      <c r="P37" s="12"/>
      <c r="Q37" s="12"/>
      <c r="R37" s="1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3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3"/>
      <c r="FB37" s="4"/>
    </row>
    <row r="38" spans="1:179" ht="11.25" customHeight="1" thickBot="1">
      <c r="A38" s="9"/>
      <c r="B38" s="9"/>
      <c r="C38" s="9"/>
      <c r="D38" s="733"/>
      <c r="E38" s="733"/>
      <c r="F38" s="733"/>
      <c r="G38" s="733"/>
      <c r="H38" s="733"/>
      <c r="I38" s="733"/>
      <c r="J38" s="733"/>
      <c r="K38" s="734"/>
      <c r="L38" s="734"/>
      <c r="M38" s="734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103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"/>
      <c r="FB38" s="4"/>
    </row>
    <row r="39" spans="1:179" ht="11.25" customHeight="1" thickTop="1">
      <c r="A39" s="9"/>
      <c r="B39" s="9"/>
      <c r="C39" s="9"/>
      <c r="D39" s="728" t="s">
        <v>56</v>
      </c>
      <c r="E39" s="723"/>
      <c r="F39" s="723"/>
      <c r="G39" s="723"/>
      <c r="H39" s="723"/>
      <c r="I39" s="729"/>
      <c r="J39" s="722" t="s">
        <v>22</v>
      </c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9"/>
      <c r="AI39" s="722" t="s">
        <v>23</v>
      </c>
      <c r="AJ39" s="723"/>
      <c r="AK39" s="723"/>
      <c r="AL39" s="723"/>
      <c r="AM39" s="723"/>
      <c r="AN39" s="723"/>
      <c r="AO39" s="723"/>
      <c r="AP39" s="729"/>
      <c r="AQ39" s="722" t="s">
        <v>9</v>
      </c>
      <c r="AR39" s="723"/>
      <c r="AS39" s="723"/>
      <c r="AT39" s="729"/>
      <c r="AU39" s="722" t="s">
        <v>24</v>
      </c>
      <c r="AV39" s="723"/>
      <c r="AW39" s="723"/>
      <c r="AX39" s="723"/>
      <c r="AY39" s="723"/>
      <c r="AZ39" s="723"/>
      <c r="BA39" s="723"/>
      <c r="BB39" s="729"/>
      <c r="BC39" s="722" t="s">
        <v>25</v>
      </c>
      <c r="BD39" s="723"/>
      <c r="BE39" s="723"/>
      <c r="BF39" s="723"/>
      <c r="BG39" s="723"/>
      <c r="BH39" s="723"/>
      <c r="BI39" s="723"/>
      <c r="BJ39" s="723"/>
      <c r="BK39" s="729"/>
      <c r="BL39" s="716" t="s">
        <v>55</v>
      </c>
      <c r="BM39" s="717"/>
      <c r="BN39" s="717"/>
      <c r="BO39" s="718"/>
      <c r="BP39" s="722" t="s">
        <v>10</v>
      </c>
      <c r="BQ39" s="723"/>
      <c r="BR39" s="723"/>
      <c r="BS39" s="723"/>
      <c r="BT39" s="723"/>
      <c r="BU39" s="723"/>
      <c r="BV39" s="723"/>
      <c r="BW39" s="723"/>
      <c r="BX39" s="724"/>
      <c r="BY39" s="9"/>
      <c r="BZ39" s="9"/>
      <c r="CA39" s="9"/>
      <c r="CB39" s="103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"/>
      <c r="FB39" s="4"/>
    </row>
    <row r="40" spans="1:179" ht="11.25" customHeight="1">
      <c r="A40" s="9"/>
      <c r="B40" s="9"/>
      <c r="C40" s="9"/>
      <c r="D40" s="730"/>
      <c r="E40" s="726"/>
      <c r="F40" s="726"/>
      <c r="G40" s="726"/>
      <c r="H40" s="726"/>
      <c r="I40" s="731"/>
      <c r="J40" s="725"/>
      <c r="K40" s="726"/>
      <c r="L40" s="726"/>
      <c r="M40" s="726"/>
      <c r="N40" s="726"/>
      <c r="O40" s="726"/>
      <c r="P40" s="726"/>
      <c r="Q40" s="726"/>
      <c r="R40" s="726"/>
      <c r="S40" s="726"/>
      <c r="T40" s="726"/>
      <c r="U40" s="726"/>
      <c r="V40" s="726"/>
      <c r="W40" s="726"/>
      <c r="X40" s="726"/>
      <c r="Y40" s="726"/>
      <c r="Z40" s="726"/>
      <c r="AA40" s="726"/>
      <c r="AB40" s="726"/>
      <c r="AC40" s="726"/>
      <c r="AD40" s="726"/>
      <c r="AE40" s="726"/>
      <c r="AF40" s="726"/>
      <c r="AG40" s="726"/>
      <c r="AH40" s="731"/>
      <c r="AI40" s="725"/>
      <c r="AJ40" s="726"/>
      <c r="AK40" s="726"/>
      <c r="AL40" s="726"/>
      <c r="AM40" s="726"/>
      <c r="AN40" s="726"/>
      <c r="AO40" s="726"/>
      <c r="AP40" s="731"/>
      <c r="AQ40" s="725"/>
      <c r="AR40" s="726"/>
      <c r="AS40" s="726"/>
      <c r="AT40" s="731"/>
      <c r="AU40" s="725"/>
      <c r="AV40" s="726"/>
      <c r="AW40" s="726"/>
      <c r="AX40" s="726"/>
      <c r="AY40" s="726"/>
      <c r="AZ40" s="726"/>
      <c r="BA40" s="726"/>
      <c r="BB40" s="731"/>
      <c r="BC40" s="725"/>
      <c r="BD40" s="726"/>
      <c r="BE40" s="726"/>
      <c r="BF40" s="726"/>
      <c r="BG40" s="726"/>
      <c r="BH40" s="726"/>
      <c r="BI40" s="726"/>
      <c r="BJ40" s="726"/>
      <c r="BK40" s="731"/>
      <c r="BL40" s="719"/>
      <c r="BM40" s="720"/>
      <c r="BN40" s="720"/>
      <c r="BO40" s="721"/>
      <c r="BP40" s="725"/>
      <c r="BQ40" s="726"/>
      <c r="BR40" s="726"/>
      <c r="BS40" s="726"/>
      <c r="BT40" s="726"/>
      <c r="BU40" s="726"/>
      <c r="BV40" s="726"/>
      <c r="BW40" s="726"/>
      <c r="BX40" s="727"/>
      <c r="BY40" s="9"/>
      <c r="BZ40" s="9"/>
      <c r="CA40" s="9"/>
      <c r="CB40" s="103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3"/>
      <c r="FB40" s="4"/>
    </row>
    <row r="41" spans="1:179" ht="11.25" customHeight="1">
      <c r="A41" s="9"/>
      <c r="B41" s="581"/>
      <c r="C41" s="582"/>
      <c r="D41" s="583"/>
      <c r="E41" s="584"/>
      <c r="F41" s="585"/>
      <c r="G41" s="584"/>
      <c r="H41" s="584"/>
      <c r="I41" s="585"/>
      <c r="J41" s="597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9"/>
      <c r="AI41" s="606"/>
      <c r="AJ41" s="607"/>
      <c r="AK41" s="607"/>
      <c r="AL41" s="607"/>
      <c r="AM41" s="608"/>
      <c r="AN41" s="608"/>
      <c r="AO41" s="608"/>
      <c r="AP41" s="609"/>
      <c r="AQ41" s="618"/>
      <c r="AR41" s="619"/>
      <c r="AS41" s="619"/>
      <c r="AT41" s="620"/>
      <c r="AU41" s="627"/>
      <c r="AV41" s="628"/>
      <c r="AW41" s="628"/>
      <c r="AX41" s="628"/>
      <c r="AY41" s="628"/>
      <c r="AZ41" s="628"/>
      <c r="BA41" s="629"/>
      <c r="BB41" s="630"/>
      <c r="BC41" s="1177" t="str">
        <f>IF(AU41="","",ROUNDDOWN(AI41*AU41,0))</f>
        <v/>
      </c>
      <c r="BD41" s="1178"/>
      <c r="BE41" s="1179"/>
      <c r="BF41" s="1179"/>
      <c r="BG41" s="1179"/>
      <c r="BH41" s="1179"/>
      <c r="BI41" s="1179"/>
      <c r="BJ41" s="1179"/>
      <c r="BK41" s="1180"/>
      <c r="BL41" s="651"/>
      <c r="BM41" s="652"/>
      <c r="BN41" s="652"/>
      <c r="BO41" s="653"/>
      <c r="BP41" s="597"/>
      <c r="BQ41" s="598"/>
      <c r="BR41" s="598"/>
      <c r="BS41" s="598"/>
      <c r="BT41" s="598"/>
      <c r="BU41" s="598"/>
      <c r="BV41" s="598"/>
      <c r="BW41" s="598"/>
      <c r="BX41" s="707"/>
      <c r="BY41" s="9"/>
      <c r="BZ41" s="9"/>
      <c r="CA41" s="9"/>
      <c r="CB41" s="103"/>
      <c r="CC41" s="61"/>
      <c r="CD41" s="1018" t="s">
        <v>31</v>
      </c>
      <c r="CE41" s="1019"/>
      <c r="CF41" s="1019"/>
      <c r="CG41" s="1019"/>
      <c r="CH41" s="1019"/>
      <c r="CI41" s="1019"/>
      <c r="CJ41" s="1019"/>
      <c r="CK41" s="1019"/>
      <c r="CL41" s="1019"/>
      <c r="CM41" s="1019"/>
      <c r="CN41" s="1019"/>
      <c r="CO41" s="1019"/>
      <c r="CP41" s="1019"/>
      <c r="CQ41" s="1021">
        <f>SUM(AI80:AT87)</f>
        <v>69803</v>
      </c>
      <c r="CR41" s="1022"/>
      <c r="CS41" s="1022"/>
      <c r="CT41" s="1022"/>
      <c r="CU41" s="1022"/>
      <c r="CV41" s="1022"/>
      <c r="CW41" s="1022"/>
      <c r="CX41" s="1022"/>
      <c r="CY41" s="1022"/>
      <c r="CZ41" s="1022"/>
      <c r="DA41" s="61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5"/>
      <c r="FB41" s="6"/>
    </row>
    <row r="42" spans="1:179" ht="11.25" customHeight="1">
      <c r="A42" s="9"/>
      <c r="B42" s="582"/>
      <c r="C42" s="582"/>
      <c r="D42" s="586"/>
      <c r="E42" s="587"/>
      <c r="F42" s="588"/>
      <c r="G42" s="587"/>
      <c r="H42" s="587"/>
      <c r="I42" s="588"/>
      <c r="J42" s="600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2"/>
      <c r="AI42" s="610"/>
      <c r="AJ42" s="611"/>
      <c r="AK42" s="611"/>
      <c r="AL42" s="611"/>
      <c r="AM42" s="612"/>
      <c r="AN42" s="612"/>
      <c r="AO42" s="612"/>
      <c r="AP42" s="613"/>
      <c r="AQ42" s="621"/>
      <c r="AR42" s="622"/>
      <c r="AS42" s="622"/>
      <c r="AT42" s="623"/>
      <c r="AU42" s="631"/>
      <c r="AV42" s="632"/>
      <c r="AW42" s="632"/>
      <c r="AX42" s="632"/>
      <c r="AY42" s="632"/>
      <c r="AZ42" s="632"/>
      <c r="BA42" s="633"/>
      <c r="BB42" s="634"/>
      <c r="BC42" s="1181"/>
      <c r="BD42" s="1182"/>
      <c r="BE42" s="1183"/>
      <c r="BF42" s="1183"/>
      <c r="BG42" s="1183"/>
      <c r="BH42" s="1183"/>
      <c r="BI42" s="1183"/>
      <c r="BJ42" s="1183"/>
      <c r="BK42" s="1184"/>
      <c r="BL42" s="654"/>
      <c r="BM42" s="655"/>
      <c r="BN42" s="655"/>
      <c r="BO42" s="656"/>
      <c r="BP42" s="600"/>
      <c r="BQ42" s="601"/>
      <c r="BR42" s="601"/>
      <c r="BS42" s="601"/>
      <c r="BT42" s="601"/>
      <c r="BU42" s="601"/>
      <c r="BV42" s="601"/>
      <c r="BW42" s="601"/>
      <c r="BX42" s="708"/>
      <c r="BY42" s="9"/>
      <c r="BZ42" s="9"/>
      <c r="CA42" s="9"/>
      <c r="CB42" s="103"/>
      <c r="CC42" s="61"/>
      <c r="CD42" s="1020"/>
      <c r="CE42" s="1020"/>
      <c r="CF42" s="1020"/>
      <c r="CG42" s="1020"/>
      <c r="CH42" s="1020"/>
      <c r="CI42" s="1020"/>
      <c r="CJ42" s="1020"/>
      <c r="CK42" s="1020"/>
      <c r="CL42" s="1020"/>
      <c r="CM42" s="1020"/>
      <c r="CN42" s="1020"/>
      <c r="CO42" s="1020"/>
      <c r="CP42" s="1020"/>
      <c r="CQ42" s="1023"/>
      <c r="CR42" s="1023"/>
      <c r="CS42" s="1023"/>
      <c r="CT42" s="1023"/>
      <c r="CU42" s="1023"/>
      <c r="CV42" s="1023"/>
      <c r="CW42" s="1023"/>
      <c r="CX42" s="1023"/>
      <c r="CY42" s="1023"/>
      <c r="CZ42" s="1023"/>
      <c r="DA42" s="61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5"/>
      <c r="FB42" s="6"/>
    </row>
    <row r="43" spans="1:179" ht="11.25" customHeight="1">
      <c r="A43" s="9"/>
      <c r="B43" s="582"/>
      <c r="C43" s="582"/>
      <c r="D43" s="589"/>
      <c r="E43" s="590"/>
      <c r="F43" s="591"/>
      <c r="G43" s="590"/>
      <c r="H43" s="590"/>
      <c r="I43" s="591"/>
      <c r="J43" s="660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2"/>
      <c r="AI43" s="663"/>
      <c r="AJ43" s="664"/>
      <c r="AK43" s="664"/>
      <c r="AL43" s="664"/>
      <c r="AM43" s="665"/>
      <c r="AN43" s="665"/>
      <c r="AO43" s="665"/>
      <c r="AP43" s="666"/>
      <c r="AQ43" s="667"/>
      <c r="AR43" s="668"/>
      <c r="AS43" s="668"/>
      <c r="AT43" s="669"/>
      <c r="AU43" s="670"/>
      <c r="AV43" s="671"/>
      <c r="AW43" s="671"/>
      <c r="AX43" s="671"/>
      <c r="AY43" s="671"/>
      <c r="AZ43" s="671"/>
      <c r="BA43" s="672"/>
      <c r="BB43" s="673"/>
      <c r="BC43" s="1186"/>
      <c r="BD43" s="1187"/>
      <c r="BE43" s="1188"/>
      <c r="BF43" s="1188"/>
      <c r="BG43" s="1188"/>
      <c r="BH43" s="1188"/>
      <c r="BI43" s="1188"/>
      <c r="BJ43" s="1188"/>
      <c r="BK43" s="1189"/>
      <c r="BL43" s="704"/>
      <c r="BM43" s="705"/>
      <c r="BN43" s="705"/>
      <c r="BO43" s="706"/>
      <c r="BP43" s="660"/>
      <c r="BQ43" s="661"/>
      <c r="BR43" s="661"/>
      <c r="BS43" s="661"/>
      <c r="BT43" s="661"/>
      <c r="BU43" s="661"/>
      <c r="BV43" s="661"/>
      <c r="BW43" s="661"/>
      <c r="BX43" s="709"/>
      <c r="BY43" s="9"/>
      <c r="BZ43" s="9"/>
      <c r="CA43" s="9"/>
      <c r="CB43" s="103"/>
      <c r="CC43" s="61"/>
      <c r="CD43" s="1018" t="s">
        <v>32</v>
      </c>
      <c r="CE43" s="1019"/>
      <c r="CF43" s="1019"/>
      <c r="CG43" s="1019"/>
      <c r="CH43" s="1019"/>
      <c r="CI43" s="1019"/>
      <c r="CJ43" s="1019"/>
      <c r="CK43" s="1019"/>
      <c r="CL43" s="1019"/>
      <c r="CM43" s="1019"/>
      <c r="CN43" s="1019"/>
      <c r="CO43" s="1019"/>
      <c r="CP43" s="1019"/>
      <c r="CQ43" s="1021">
        <f>SUM(AU80:BB87)</f>
        <v>875</v>
      </c>
      <c r="CR43" s="1022"/>
      <c r="CS43" s="1022"/>
      <c r="CT43" s="1022"/>
      <c r="CU43" s="1022"/>
      <c r="CV43" s="1022"/>
      <c r="CW43" s="1022"/>
      <c r="CX43" s="1022"/>
      <c r="CY43" s="1022"/>
      <c r="CZ43" s="1022"/>
      <c r="DA43" s="61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3"/>
      <c r="FB43" s="4"/>
    </row>
    <row r="44" spans="1:179" ht="11.25" customHeight="1">
      <c r="A44" s="9"/>
      <c r="B44" s="581"/>
      <c r="C44" s="582"/>
      <c r="D44" s="583"/>
      <c r="E44" s="584"/>
      <c r="F44" s="585"/>
      <c r="G44" s="584"/>
      <c r="H44" s="584"/>
      <c r="I44" s="585"/>
      <c r="J44" s="597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9"/>
      <c r="AI44" s="606"/>
      <c r="AJ44" s="607"/>
      <c r="AK44" s="607"/>
      <c r="AL44" s="607"/>
      <c r="AM44" s="608"/>
      <c r="AN44" s="608"/>
      <c r="AO44" s="608"/>
      <c r="AP44" s="609"/>
      <c r="AQ44" s="618"/>
      <c r="AR44" s="619"/>
      <c r="AS44" s="619"/>
      <c r="AT44" s="620"/>
      <c r="AU44" s="627"/>
      <c r="AV44" s="628"/>
      <c r="AW44" s="628"/>
      <c r="AX44" s="628"/>
      <c r="AY44" s="628"/>
      <c r="AZ44" s="628"/>
      <c r="BA44" s="629"/>
      <c r="BB44" s="630"/>
      <c r="BC44" s="1177" t="str">
        <f>IF(AU44="","",ROUNDDOWN(AI44*AU44,0))</f>
        <v/>
      </c>
      <c r="BD44" s="1178"/>
      <c r="BE44" s="1179"/>
      <c r="BF44" s="1179"/>
      <c r="BG44" s="1179"/>
      <c r="BH44" s="1179"/>
      <c r="BI44" s="1179"/>
      <c r="BJ44" s="1179"/>
      <c r="BK44" s="1180"/>
      <c r="BL44" s="651"/>
      <c r="BM44" s="652"/>
      <c r="BN44" s="652"/>
      <c r="BO44" s="653"/>
      <c r="BP44" s="1007"/>
      <c r="BQ44" s="1008"/>
      <c r="BR44" s="1008"/>
      <c r="BS44" s="1008"/>
      <c r="BT44" s="1008"/>
      <c r="BU44" s="1008"/>
      <c r="BV44" s="1008"/>
      <c r="BW44" s="1008"/>
      <c r="BX44" s="1009"/>
      <c r="BY44" s="9"/>
      <c r="BZ44" s="9"/>
      <c r="CA44" s="9"/>
      <c r="CB44" s="103"/>
      <c r="CC44" s="61"/>
      <c r="CD44" s="1020"/>
      <c r="CE44" s="1020"/>
      <c r="CF44" s="1020"/>
      <c r="CG44" s="1020"/>
      <c r="CH44" s="1020"/>
      <c r="CI44" s="1020"/>
      <c r="CJ44" s="1020"/>
      <c r="CK44" s="1020"/>
      <c r="CL44" s="1020"/>
      <c r="CM44" s="1020"/>
      <c r="CN44" s="1020"/>
      <c r="CO44" s="1020"/>
      <c r="CP44" s="1020"/>
      <c r="CQ44" s="1023"/>
      <c r="CR44" s="1023"/>
      <c r="CS44" s="1023"/>
      <c r="CT44" s="1023"/>
      <c r="CU44" s="1023"/>
      <c r="CV44" s="1023"/>
      <c r="CW44" s="1023"/>
      <c r="CX44" s="1023"/>
      <c r="CY44" s="1023"/>
      <c r="CZ44" s="1023"/>
      <c r="DA44" s="61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3"/>
      <c r="FB44" s="4"/>
    </row>
    <row r="45" spans="1:179" ht="11.25" customHeight="1">
      <c r="A45" s="9"/>
      <c r="B45" s="582"/>
      <c r="C45" s="582"/>
      <c r="D45" s="586"/>
      <c r="E45" s="587"/>
      <c r="F45" s="588"/>
      <c r="G45" s="587"/>
      <c r="H45" s="587"/>
      <c r="I45" s="588"/>
      <c r="J45" s="600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2"/>
      <c r="AI45" s="610"/>
      <c r="AJ45" s="611"/>
      <c r="AK45" s="611"/>
      <c r="AL45" s="611"/>
      <c r="AM45" s="612"/>
      <c r="AN45" s="612"/>
      <c r="AO45" s="612"/>
      <c r="AP45" s="613"/>
      <c r="AQ45" s="621"/>
      <c r="AR45" s="622"/>
      <c r="AS45" s="622"/>
      <c r="AT45" s="623"/>
      <c r="AU45" s="631"/>
      <c r="AV45" s="632"/>
      <c r="AW45" s="632"/>
      <c r="AX45" s="632"/>
      <c r="AY45" s="632"/>
      <c r="AZ45" s="632"/>
      <c r="BA45" s="633"/>
      <c r="BB45" s="634"/>
      <c r="BC45" s="1181"/>
      <c r="BD45" s="1182"/>
      <c r="BE45" s="1183"/>
      <c r="BF45" s="1183"/>
      <c r="BG45" s="1183"/>
      <c r="BH45" s="1183"/>
      <c r="BI45" s="1183"/>
      <c r="BJ45" s="1183"/>
      <c r="BK45" s="1184"/>
      <c r="BL45" s="654"/>
      <c r="BM45" s="655"/>
      <c r="BN45" s="655"/>
      <c r="BO45" s="656"/>
      <c r="BP45" s="1010"/>
      <c r="BQ45" s="882"/>
      <c r="BR45" s="882"/>
      <c r="BS45" s="882"/>
      <c r="BT45" s="882"/>
      <c r="BU45" s="882"/>
      <c r="BV45" s="882"/>
      <c r="BW45" s="882"/>
      <c r="BX45" s="1011"/>
      <c r="BY45" s="9"/>
      <c r="BZ45" s="9"/>
      <c r="CA45" s="9"/>
      <c r="CB45" s="103"/>
      <c r="CC45" s="61"/>
      <c r="CD45" s="1018" t="s">
        <v>33</v>
      </c>
      <c r="CE45" s="1019"/>
      <c r="CF45" s="1019"/>
      <c r="CG45" s="1019"/>
      <c r="CH45" s="1019"/>
      <c r="CI45" s="1019"/>
      <c r="CJ45" s="1019"/>
      <c r="CK45" s="1019"/>
      <c r="CL45" s="1019"/>
      <c r="CM45" s="1019"/>
      <c r="CN45" s="1019"/>
      <c r="CO45" s="1019"/>
      <c r="CP45" s="1019"/>
      <c r="CQ45" s="1021">
        <f>CQ41+CQ43</f>
        <v>70678</v>
      </c>
      <c r="CR45" s="1022"/>
      <c r="CS45" s="1022"/>
      <c r="CT45" s="1022"/>
      <c r="CU45" s="1022"/>
      <c r="CV45" s="1022"/>
      <c r="CW45" s="1022"/>
      <c r="CX45" s="1022"/>
      <c r="CY45" s="1022"/>
      <c r="CZ45" s="1022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3"/>
      <c r="FB45" s="4"/>
    </row>
    <row r="46" spans="1:179" ht="11.25" customHeight="1">
      <c r="A46" s="9"/>
      <c r="B46" s="582"/>
      <c r="C46" s="582"/>
      <c r="D46" s="589"/>
      <c r="E46" s="590"/>
      <c r="F46" s="591"/>
      <c r="G46" s="590"/>
      <c r="H46" s="590"/>
      <c r="I46" s="591"/>
      <c r="J46" s="660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2"/>
      <c r="AI46" s="663"/>
      <c r="AJ46" s="664"/>
      <c r="AK46" s="664"/>
      <c r="AL46" s="664"/>
      <c r="AM46" s="665"/>
      <c r="AN46" s="665"/>
      <c r="AO46" s="665"/>
      <c r="AP46" s="666"/>
      <c r="AQ46" s="667"/>
      <c r="AR46" s="668"/>
      <c r="AS46" s="668"/>
      <c r="AT46" s="669"/>
      <c r="AU46" s="670"/>
      <c r="AV46" s="671"/>
      <c r="AW46" s="671"/>
      <c r="AX46" s="671"/>
      <c r="AY46" s="671"/>
      <c r="AZ46" s="671"/>
      <c r="BA46" s="672"/>
      <c r="BB46" s="673"/>
      <c r="BC46" s="1186"/>
      <c r="BD46" s="1187"/>
      <c r="BE46" s="1188"/>
      <c r="BF46" s="1188"/>
      <c r="BG46" s="1188"/>
      <c r="BH46" s="1188"/>
      <c r="BI46" s="1188"/>
      <c r="BJ46" s="1188"/>
      <c r="BK46" s="1189"/>
      <c r="BL46" s="704"/>
      <c r="BM46" s="705"/>
      <c r="BN46" s="705"/>
      <c r="BO46" s="706"/>
      <c r="BP46" s="1012"/>
      <c r="BQ46" s="1013"/>
      <c r="BR46" s="1013"/>
      <c r="BS46" s="1013"/>
      <c r="BT46" s="1013"/>
      <c r="BU46" s="1013"/>
      <c r="BV46" s="1013"/>
      <c r="BW46" s="1013"/>
      <c r="BX46" s="1014"/>
      <c r="BY46" s="9"/>
      <c r="BZ46" s="9"/>
      <c r="CA46" s="9"/>
      <c r="CB46" s="103"/>
      <c r="CC46" s="61"/>
      <c r="CD46" s="1020"/>
      <c r="CE46" s="1020"/>
      <c r="CF46" s="1020"/>
      <c r="CG46" s="1020"/>
      <c r="CH46" s="1020"/>
      <c r="CI46" s="1020"/>
      <c r="CJ46" s="1020"/>
      <c r="CK46" s="1020"/>
      <c r="CL46" s="1020"/>
      <c r="CM46" s="1020"/>
      <c r="CN46" s="1020"/>
      <c r="CO46" s="1020"/>
      <c r="CP46" s="1020"/>
      <c r="CQ46" s="1023"/>
      <c r="CR46" s="1023"/>
      <c r="CS46" s="1023"/>
      <c r="CT46" s="1023"/>
      <c r="CU46" s="1023"/>
      <c r="CV46" s="1023"/>
      <c r="CW46" s="1023"/>
      <c r="CX46" s="1023"/>
      <c r="CY46" s="1023"/>
      <c r="CZ46" s="1023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3"/>
      <c r="FB46" s="4"/>
    </row>
    <row r="47" spans="1:179" ht="11.25" customHeight="1">
      <c r="A47" s="9"/>
      <c r="B47" s="581"/>
      <c r="C47" s="582"/>
      <c r="D47" s="583">
        <v>3</v>
      </c>
      <c r="E47" s="584"/>
      <c r="F47" s="585"/>
      <c r="G47" s="584">
        <v>26</v>
      </c>
      <c r="H47" s="584"/>
      <c r="I47" s="585"/>
      <c r="J47" s="597" t="s">
        <v>90</v>
      </c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9"/>
      <c r="AI47" s="606">
        <v>13.58</v>
      </c>
      <c r="AJ47" s="607"/>
      <c r="AK47" s="607"/>
      <c r="AL47" s="607"/>
      <c r="AM47" s="608"/>
      <c r="AN47" s="608"/>
      <c r="AO47" s="608"/>
      <c r="AP47" s="609"/>
      <c r="AQ47" s="618" t="s">
        <v>29</v>
      </c>
      <c r="AR47" s="619"/>
      <c r="AS47" s="619"/>
      <c r="AT47" s="620"/>
      <c r="AU47" s="627">
        <v>350</v>
      </c>
      <c r="AV47" s="628"/>
      <c r="AW47" s="628"/>
      <c r="AX47" s="628"/>
      <c r="AY47" s="628"/>
      <c r="AZ47" s="628"/>
      <c r="BA47" s="629"/>
      <c r="BB47" s="630"/>
      <c r="BC47" s="1177">
        <f>IF(AU47="","",ROUNDDOWN(AI47*AU47,0))</f>
        <v>4753</v>
      </c>
      <c r="BD47" s="1178"/>
      <c r="BE47" s="1179"/>
      <c r="BF47" s="1179"/>
      <c r="BG47" s="1179"/>
      <c r="BH47" s="1179"/>
      <c r="BI47" s="1179"/>
      <c r="BJ47" s="1179"/>
      <c r="BK47" s="1180"/>
      <c r="BL47" s="651" t="s">
        <v>70</v>
      </c>
      <c r="BM47" s="652"/>
      <c r="BN47" s="652"/>
      <c r="BO47" s="653"/>
      <c r="BP47" s="1007"/>
      <c r="BQ47" s="1008"/>
      <c r="BR47" s="1008"/>
      <c r="BS47" s="1008"/>
      <c r="BT47" s="1008"/>
      <c r="BU47" s="1008"/>
      <c r="BV47" s="1008"/>
      <c r="BW47" s="1008"/>
      <c r="BX47" s="1009"/>
      <c r="BY47" s="9"/>
      <c r="BZ47" s="9"/>
      <c r="CA47" s="9"/>
      <c r="CB47" s="103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3"/>
      <c r="FB47" s="4"/>
    </row>
    <row r="48" spans="1:179" ht="11.25" customHeight="1">
      <c r="A48" s="9"/>
      <c r="B48" s="582"/>
      <c r="C48" s="582"/>
      <c r="D48" s="586"/>
      <c r="E48" s="587"/>
      <c r="F48" s="588"/>
      <c r="G48" s="587"/>
      <c r="H48" s="587"/>
      <c r="I48" s="588"/>
      <c r="J48" s="600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2"/>
      <c r="AI48" s="610"/>
      <c r="AJ48" s="611"/>
      <c r="AK48" s="611"/>
      <c r="AL48" s="611"/>
      <c r="AM48" s="612"/>
      <c r="AN48" s="612"/>
      <c r="AO48" s="612"/>
      <c r="AP48" s="613"/>
      <c r="AQ48" s="621"/>
      <c r="AR48" s="622"/>
      <c r="AS48" s="622"/>
      <c r="AT48" s="623"/>
      <c r="AU48" s="631"/>
      <c r="AV48" s="632"/>
      <c r="AW48" s="632"/>
      <c r="AX48" s="632"/>
      <c r="AY48" s="632"/>
      <c r="AZ48" s="632"/>
      <c r="BA48" s="633"/>
      <c r="BB48" s="634"/>
      <c r="BC48" s="1181"/>
      <c r="BD48" s="1182"/>
      <c r="BE48" s="1183"/>
      <c r="BF48" s="1183"/>
      <c r="BG48" s="1183"/>
      <c r="BH48" s="1183"/>
      <c r="BI48" s="1183"/>
      <c r="BJ48" s="1183"/>
      <c r="BK48" s="1184"/>
      <c r="BL48" s="654"/>
      <c r="BM48" s="655"/>
      <c r="BN48" s="655"/>
      <c r="BO48" s="656"/>
      <c r="BP48" s="1010"/>
      <c r="BQ48" s="882"/>
      <c r="BR48" s="882"/>
      <c r="BS48" s="882"/>
      <c r="BT48" s="882"/>
      <c r="BU48" s="882"/>
      <c r="BV48" s="882"/>
      <c r="BW48" s="882"/>
      <c r="BX48" s="1011"/>
      <c r="BY48" s="9"/>
      <c r="BZ48" s="9"/>
      <c r="CA48" s="9"/>
      <c r="CB48" s="103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3"/>
      <c r="FB48" s="4"/>
    </row>
    <row r="49" spans="1:158" ht="11.25" customHeight="1">
      <c r="A49" s="9"/>
      <c r="B49" s="582"/>
      <c r="C49" s="582"/>
      <c r="D49" s="589"/>
      <c r="E49" s="590"/>
      <c r="F49" s="591"/>
      <c r="G49" s="590"/>
      <c r="H49" s="590"/>
      <c r="I49" s="591"/>
      <c r="J49" s="660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2"/>
      <c r="AI49" s="663"/>
      <c r="AJ49" s="664"/>
      <c r="AK49" s="664"/>
      <c r="AL49" s="664"/>
      <c r="AM49" s="665"/>
      <c r="AN49" s="665"/>
      <c r="AO49" s="665"/>
      <c r="AP49" s="666"/>
      <c r="AQ49" s="667"/>
      <c r="AR49" s="668"/>
      <c r="AS49" s="668"/>
      <c r="AT49" s="669"/>
      <c r="AU49" s="670"/>
      <c r="AV49" s="671"/>
      <c r="AW49" s="671"/>
      <c r="AX49" s="671"/>
      <c r="AY49" s="671"/>
      <c r="AZ49" s="671"/>
      <c r="BA49" s="672"/>
      <c r="BB49" s="673"/>
      <c r="BC49" s="1186"/>
      <c r="BD49" s="1187"/>
      <c r="BE49" s="1188"/>
      <c r="BF49" s="1188"/>
      <c r="BG49" s="1188"/>
      <c r="BH49" s="1188"/>
      <c r="BI49" s="1188"/>
      <c r="BJ49" s="1188"/>
      <c r="BK49" s="1189"/>
      <c r="BL49" s="704"/>
      <c r="BM49" s="705"/>
      <c r="BN49" s="705"/>
      <c r="BO49" s="706"/>
      <c r="BP49" s="1012"/>
      <c r="BQ49" s="1013"/>
      <c r="BR49" s="1013"/>
      <c r="BS49" s="1013"/>
      <c r="BT49" s="1013"/>
      <c r="BU49" s="1013"/>
      <c r="BV49" s="1013"/>
      <c r="BW49" s="1013"/>
      <c r="BX49" s="1014"/>
      <c r="BY49" s="9"/>
      <c r="BZ49" s="9"/>
      <c r="CA49" s="9"/>
      <c r="CB49" s="103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3"/>
      <c r="FB49" s="4"/>
    </row>
    <row r="50" spans="1:158" ht="11.25" customHeight="1">
      <c r="A50" s="9"/>
      <c r="B50" s="581"/>
      <c r="C50" s="582"/>
      <c r="D50" s="583"/>
      <c r="E50" s="584"/>
      <c r="F50" s="585"/>
      <c r="G50" s="584"/>
      <c r="H50" s="584"/>
      <c r="I50" s="585"/>
      <c r="J50" s="597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9"/>
      <c r="AI50" s="606"/>
      <c r="AJ50" s="607"/>
      <c r="AK50" s="607"/>
      <c r="AL50" s="607"/>
      <c r="AM50" s="608"/>
      <c r="AN50" s="608"/>
      <c r="AO50" s="608"/>
      <c r="AP50" s="609"/>
      <c r="AQ50" s="618"/>
      <c r="AR50" s="619"/>
      <c r="AS50" s="619"/>
      <c r="AT50" s="620"/>
      <c r="AU50" s="627"/>
      <c r="AV50" s="628"/>
      <c r="AW50" s="628"/>
      <c r="AX50" s="628"/>
      <c r="AY50" s="628"/>
      <c r="AZ50" s="628"/>
      <c r="BA50" s="629"/>
      <c r="BB50" s="630"/>
      <c r="BC50" s="1177" t="str">
        <f>IF(AU50="","",ROUNDDOWN(AI50*AU50,0))</f>
        <v/>
      </c>
      <c r="BD50" s="1178"/>
      <c r="BE50" s="1179"/>
      <c r="BF50" s="1179"/>
      <c r="BG50" s="1179"/>
      <c r="BH50" s="1179"/>
      <c r="BI50" s="1179"/>
      <c r="BJ50" s="1179"/>
      <c r="BK50" s="1180"/>
      <c r="BL50" s="651"/>
      <c r="BM50" s="652"/>
      <c r="BN50" s="652"/>
      <c r="BO50" s="653"/>
      <c r="BP50" s="1007"/>
      <c r="BQ50" s="1008"/>
      <c r="BR50" s="1008"/>
      <c r="BS50" s="1008"/>
      <c r="BT50" s="1008"/>
      <c r="BU50" s="1008"/>
      <c r="BV50" s="1008"/>
      <c r="BW50" s="1008"/>
      <c r="BX50" s="1009"/>
      <c r="BY50" s="9"/>
      <c r="BZ50" s="9"/>
      <c r="CA50" s="9"/>
      <c r="CB50" s="103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3"/>
      <c r="FB50" s="4"/>
    </row>
    <row r="51" spans="1:158" ht="11.25" customHeight="1">
      <c r="A51" s="9"/>
      <c r="B51" s="582"/>
      <c r="C51" s="582"/>
      <c r="D51" s="586"/>
      <c r="E51" s="587"/>
      <c r="F51" s="588"/>
      <c r="G51" s="587"/>
      <c r="H51" s="587"/>
      <c r="I51" s="588"/>
      <c r="J51" s="600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2"/>
      <c r="AI51" s="610"/>
      <c r="AJ51" s="611"/>
      <c r="AK51" s="611"/>
      <c r="AL51" s="611"/>
      <c r="AM51" s="612"/>
      <c r="AN51" s="612"/>
      <c r="AO51" s="612"/>
      <c r="AP51" s="613"/>
      <c r="AQ51" s="621"/>
      <c r="AR51" s="622"/>
      <c r="AS51" s="622"/>
      <c r="AT51" s="623"/>
      <c r="AU51" s="631"/>
      <c r="AV51" s="632"/>
      <c r="AW51" s="632"/>
      <c r="AX51" s="632"/>
      <c r="AY51" s="632"/>
      <c r="AZ51" s="632"/>
      <c r="BA51" s="633"/>
      <c r="BB51" s="634"/>
      <c r="BC51" s="1181"/>
      <c r="BD51" s="1182"/>
      <c r="BE51" s="1183"/>
      <c r="BF51" s="1183"/>
      <c r="BG51" s="1183"/>
      <c r="BH51" s="1183"/>
      <c r="BI51" s="1183"/>
      <c r="BJ51" s="1183"/>
      <c r="BK51" s="1184"/>
      <c r="BL51" s="654"/>
      <c r="BM51" s="655"/>
      <c r="BN51" s="655"/>
      <c r="BO51" s="656"/>
      <c r="BP51" s="1010"/>
      <c r="BQ51" s="882"/>
      <c r="BR51" s="882"/>
      <c r="BS51" s="882"/>
      <c r="BT51" s="882"/>
      <c r="BU51" s="882"/>
      <c r="BV51" s="882"/>
      <c r="BW51" s="882"/>
      <c r="BX51" s="1011"/>
      <c r="BY51" s="9"/>
      <c r="BZ51" s="9"/>
      <c r="CA51" s="9"/>
      <c r="CB51" s="103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3"/>
      <c r="FB51" s="4"/>
    </row>
    <row r="52" spans="1:158" ht="11.25" customHeight="1">
      <c r="A52" s="9"/>
      <c r="B52" s="582"/>
      <c r="C52" s="582"/>
      <c r="D52" s="589"/>
      <c r="E52" s="590"/>
      <c r="F52" s="591"/>
      <c r="G52" s="590"/>
      <c r="H52" s="590"/>
      <c r="I52" s="591"/>
      <c r="J52" s="660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2"/>
      <c r="AI52" s="663"/>
      <c r="AJ52" s="664"/>
      <c r="AK52" s="664"/>
      <c r="AL52" s="664"/>
      <c r="AM52" s="665"/>
      <c r="AN52" s="665"/>
      <c r="AO52" s="665"/>
      <c r="AP52" s="666"/>
      <c r="AQ52" s="667"/>
      <c r="AR52" s="668"/>
      <c r="AS52" s="668"/>
      <c r="AT52" s="669"/>
      <c r="AU52" s="670"/>
      <c r="AV52" s="671"/>
      <c r="AW52" s="671"/>
      <c r="AX52" s="671"/>
      <c r="AY52" s="671"/>
      <c r="AZ52" s="671"/>
      <c r="BA52" s="672"/>
      <c r="BB52" s="673"/>
      <c r="BC52" s="1186"/>
      <c r="BD52" s="1187"/>
      <c r="BE52" s="1188"/>
      <c r="BF52" s="1188"/>
      <c r="BG52" s="1188"/>
      <c r="BH52" s="1188"/>
      <c r="BI52" s="1188"/>
      <c r="BJ52" s="1188"/>
      <c r="BK52" s="1189"/>
      <c r="BL52" s="704"/>
      <c r="BM52" s="705"/>
      <c r="BN52" s="705"/>
      <c r="BO52" s="706"/>
      <c r="BP52" s="1012"/>
      <c r="BQ52" s="1013"/>
      <c r="BR52" s="1013"/>
      <c r="BS52" s="1013"/>
      <c r="BT52" s="1013"/>
      <c r="BU52" s="1013"/>
      <c r="BV52" s="1013"/>
      <c r="BW52" s="1013"/>
      <c r="BX52" s="1014"/>
      <c r="BY52" s="9"/>
      <c r="BZ52" s="9"/>
      <c r="CA52" s="9"/>
      <c r="CB52" s="103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3"/>
      <c r="FB52" s="4"/>
    </row>
    <row r="53" spans="1:158" ht="11.25" customHeight="1">
      <c r="A53" s="9"/>
      <c r="B53" s="581"/>
      <c r="C53" s="582"/>
      <c r="D53" s="583"/>
      <c r="E53" s="584"/>
      <c r="F53" s="585"/>
      <c r="G53" s="584"/>
      <c r="H53" s="584"/>
      <c r="I53" s="585"/>
      <c r="J53" s="597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9"/>
      <c r="AI53" s="606"/>
      <c r="AJ53" s="607"/>
      <c r="AK53" s="607"/>
      <c r="AL53" s="607"/>
      <c r="AM53" s="608"/>
      <c r="AN53" s="608"/>
      <c r="AO53" s="608"/>
      <c r="AP53" s="609"/>
      <c r="AQ53" s="618"/>
      <c r="AR53" s="619"/>
      <c r="AS53" s="619"/>
      <c r="AT53" s="620"/>
      <c r="AU53" s="627"/>
      <c r="AV53" s="628"/>
      <c r="AW53" s="628"/>
      <c r="AX53" s="628"/>
      <c r="AY53" s="628"/>
      <c r="AZ53" s="628"/>
      <c r="BA53" s="629"/>
      <c r="BB53" s="630"/>
      <c r="BC53" s="1177" t="str">
        <f>IF(AU53="","",ROUNDDOWN(AI53*AU53,0))</f>
        <v/>
      </c>
      <c r="BD53" s="1178"/>
      <c r="BE53" s="1179"/>
      <c r="BF53" s="1179"/>
      <c r="BG53" s="1179"/>
      <c r="BH53" s="1179"/>
      <c r="BI53" s="1179"/>
      <c r="BJ53" s="1179"/>
      <c r="BK53" s="1180"/>
      <c r="BL53" s="651"/>
      <c r="BM53" s="652"/>
      <c r="BN53" s="652"/>
      <c r="BO53" s="653"/>
      <c r="BP53" s="1007"/>
      <c r="BQ53" s="1008"/>
      <c r="BR53" s="1008"/>
      <c r="BS53" s="1008"/>
      <c r="BT53" s="1008"/>
      <c r="BU53" s="1008"/>
      <c r="BV53" s="1008"/>
      <c r="BW53" s="1008"/>
      <c r="BX53" s="1009"/>
      <c r="BY53" s="9"/>
      <c r="BZ53" s="9"/>
      <c r="CA53" s="9"/>
      <c r="CB53" s="103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3"/>
      <c r="FB53" s="4"/>
    </row>
    <row r="54" spans="1:158" ht="11.25" customHeight="1">
      <c r="A54" s="9"/>
      <c r="B54" s="582"/>
      <c r="C54" s="582"/>
      <c r="D54" s="586"/>
      <c r="E54" s="587"/>
      <c r="F54" s="588"/>
      <c r="G54" s="587"/>
      <c r="H54" s="587"/>
      <c r="I54" s="588"/>
      <c r="J54" s="600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2"/>
      <c r="AI54" s="610"/>
      <c r="AJ54" s="611"/>
      <c r="AK54" s="611"/>
      <c r="AL54" s="611"/>
      <c r="AM54" s="612"/>
      <c r="AN54" s="612"/>
      <c r="AO54" s="612"/>
      <c r="AP54" s="613"/>
      <c r="AQ54" s="621"/>
      <c r="AR54" s="622"/>
      <c r="AS54" s="622"/>
      <c r="AT54" s="623"/>
      <c r="AU54" s="631"/>
      <c r="AV54" s="632"/>
      <c r="AW54" s="632"/>
      <c r="AX54" s="632"/>
      <c r="AY54" s="632"/>
      <c r="AZ54" s="632"/>
      <c r="BA54" s="633"/>
      <c r="BB54" s="634"/>
      <c r="BC54" s="1181"/>
      <c r="BD54" s="1182"/>
      <c r="BE54" s="1183"/>
      <c r="BF54" s="1183"/>
      <c r="BG54" s="1183"/>
      <c r="BH54" s="1183"/>
      <c r="BI54" s="1183"/>
      <c r="BJ54" s="1183"/>
      <c r="BK54" s="1184"/>
      <c r="BL54" s="654"/>
      <c r="BM54" s="655"/>
      <c r="BN54" s="655"/>
      <c r="BO54" s="656"/>
      <c r="BP54" s="1010"/>
      <c r="BQ54" s="882"/>
      <c r="BR54" s="882"/>
      <c r="BS54" s="882"/>
      <c r="BT54" s="882"/>
      <c r="BU54" s="882"/>
      <c r="BV54" s="882"/>
      <c r="BW54" s="882"/>
      <c r="BX54" s="1011"/>
      <c r="BY54" s="9"/>
      <c r="BZ54" s="9"/>
      <c r="CA54" s="9"/>
      <c r="CB54" s="103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3"/>
      <c r="FB54" s="4"/>
    </row>
    <row r="55" spans="1:158" ht="11.25" customHeight="1">
      <c r="A55" s="9"/>
      <c r="B55" s="582"/>
      <c r="C55" s="582"/>
      <c r="D55" s="589"/>
      <c r="E55" s="590"/>
      <c r="F55" s="591"/>
      <c r="G55" s="590"/>
      <c r="H55" s="590"/>
      <c r="I55" s="591"/>
      <c r="J55" s="660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2"/>
      <c r="AI55" s="663"/>
      <c r="AJ55" s="664"/>
      <c r="AK55" s="664"/>
      <c r="AL55" s="664"/>
      <c r="AM55" s="665"/>
      <c r="AN55" s="665"/>
      <c r="AO55" s="665"/>
      <c r="AP55" s="666"/>
      <c r="AQ55" s="667"/>
      <c r="AR55" s="668"/>
      <c r="AS55" s="668"/>
      <c r="AT55" s="669"/>
      <c r="AU55" s="670"/>
      <c r="AV55" s="671"/>
      <c r="AW55" s="671"/>
      <c r="AX55" s="671"/>
      <c r="AY55" s="671"/>
      <c r="AZ55" s="671"/>
      <c r="BA55" s="672"/>
      <c r="BB55" s="673"/>
      <c r="BC55" s="1186"/>
      <c r="BD55" s="1187"/>
      <c r="BE55" s="1188"/>
      <c r="BF55" s="1188"/>
      <c r="BG55" s="1188"/>
      <c r="BH55" s="1188"/>
      <c r="BI55" s="1188"/>
      <c r="BJ55" s="1188"/>
      <c r="BK55" s="1189"/>
      <c r="BL55" s="704"/>
      <c r="BM55" s="705"/>
      <c r="BN55" s="705"/>
      <c r="BO55" s="706"/>
      <c r="BP55" s="1012"/>
      <c r="BQ55" s="1013"/>
      <c r="BR55" s="1013"/>
      <c r="BS55" s="1013"/>
      <c r="BT55" s="1013"/>
      <c r="BU55" s="1013"/>
      <c r="BV55" s="1013"/>
      <c r="BW55" s="1013"/>
      <c r="BX55" s="1014"/>
      <c r="BY55" s="9"/>
      <c r="BZ55" s="9"/>
      <c r="CA55" s="9"/>
      <c r="CB55" s="103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3"/>
      <c r="FB55" s="4"/>
    </row>
    <row r="56" spans="1:158" ht="11.25" customHeight="1">
      <c r="A56" s="9"/>
      <c r="B56" s="581"/>
      <c r="C56" s="582"/>
      <c r="D56" s="583"/>
      <c r="E56" s="584"/>
      <c r="F56" s="585"/>
      <c r="G56" s="584"/>
      <c r="H56" s="584"/>
      <c r="I56" s="585"/>
      <c r="J56" s="597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9"/>
      <c r="AI56" s="606"/>
      <c r="AJ56" s="607"/>
      <c r="AK56" s="607"/>
      <c r="AL56" s="607"/>
      <c r="AM56" s="608"/>
      <c r="AN56" s="608"/>
      <c r="AO56" s="608"/>
      <c r="AP56" s="609"/>
      <c r="AQ56" s="618"/>
      <c r="AR56" s="619"/>
      <c r="AS56" s="619"/>
      <c r="AT56" s="620"/>
      <c r="AU56" s="627"/>
      <c r="AV56" s="628"/>
      <c r="AW56" s="628"/>
      <c r="AX56" s="628"/>
      <c r="AY56" s="628"/>
      <c r="AZ56" s="628"/>
      <c r="BA56" s="629"/>
      <c r="BB56" s="630"/>
      <c r="BC56" s="1177" t="str">
        <f>IF(AU56="","",ROUNDDOWN(AI56*AU56,0))</f>
        <v/>
      </c>
      <c r="BD56" s="1178"/>
      <c r="BE56" s="1179"/>
      <c r="BF56" s="1179"/>
      <c r="BG56" s="1179"/>
      <c r="BH56" s="1179"/>
      <c r="BI56" s="1179"/>
      <c r="BJ56" s="1179"/>
      <c r="BK56" s="1180"/>
      <c r="BL56" s="651"/>
      <c r="BM56" s="652"/>
      <c r="BN56" s="652"/>
      <c r="BO56" s="653"/>
      <c r="BP56" s="1007"/>
      <c r="BQ56" s="1008"/>
      <c r="BR56" s="1008"/>
      <c r="BS56" s="1008"/>
      <c r="BT56" s="1008"/>
      <c r="BU56" s="1008"/>
      <c r="BV56" s="1008"/>
      <c r="BW56" s="1008"/>
      <c r="BX56" s="1009"/>
      <c r="BY56" s="9"/>
      <c r="BZ56" s="9"/>
      <c r="CA56" s="9"/>
      <c r="CB56" s="103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3"/>
      <c r="FB56" s="4"/>
    </row>
    <row r="57" spans="1:158" ht="11.25" customHeight="1">
      <c r="A57" s="9"/>
      <c r="B57" s="582"/>
      <c r="C57" s="582"/>
      <c r="D57" s="586"/>
      <c r="E57" s="587"/>
      <c r="F57" s="588"/>
      <c r="G57" s="587"/>
      <c r="H57" s="587"/>
      <c r="I57" s="588"/>
      <c r="J57" s="600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2"/>
      <c r="AI57" s="610"/>
      <c r="AJ57" s="611"/>
      <c r="AK57" s="611"/>
      <c r="AL57" s="611"/>
      <c r="AM57" s="612"/>
      <c r="AN57" s="612"/>
      <c r="AO57" s="612"/>
      <c r="AP57" s="613"/>
      <c r="AQ57" s="621"/>
      <c r="AR57" s="622"/>
      <c r="AS57" s="622"/>
      <c r="AT57" s="623"/>
      <c r="AU57" s="631"/>
      <c r="AV57" s="632"/>
      <c r="AW57" s="632"/>
      <c r="AX57" s="632"/>
      <c r="AY57" s="632"/>
      <c r="AZ57" s="632"/>
      <c r="BA57" s="633"/>
      <c r="BB57" s="634"/>
      <c r="BC57" s="1181"/>
      <c r="BD57" s="1182"/>
      <c r="BE57" s="1183"/>
      <c r="BF57" s="1183"/>
      <c r="BG57" s="1183"/>
      <c r="BH57" s="1183"/>
      <c r="BI57" s="1183"/>
      <c r="BJ57" s="1183"/>
      <c r="BK57" s="1184"/>
      <c r="BL57" s="654"/>
      <c r="BM57" s="655"/>
      <c r="BN57" s="655"/>
      <c r="BO57" s="656"/>
      <c r="BP57" s="1010"/>
      <c r="BQ57" s="882"/>
      <c r="BR57" s="882"/>
      <c r="BS57" s="882"/>
      <c r="BT57" s="882"/>
      <c r="BU57" s="882"/>
      <c r="BV57" s="882"/>
      <c r="BW57" s="882"/>
      <c r="BX57" s="1011"/>
      <c r="BY57" s="9"/>
      <c r="BZ57" s="9"/>
      <c r="CA57" s="9"/>
      <c r="CB57" s="103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3"/>
      <c r="FB57" s="4"/>
    </row>
    <row r="58" spans="1:158" ht="11.25" customHeight="1">
      <c r="A58" s="9"/>
      <c r="B58" s="582"/>
      <c r="C58" s="582"/>
      <c r="D58" s="589"/>
      <c r="E58" s="590"/>
      <c r="F58" s="591"/>
      <c r="G58" s="590"/>
      <c r="H58" s="590"/>
      <c r="I58" s="591"/>
      <c r="J58" s="660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2"/>
      <c r="AI58" s="663"/>
      <c r="AJ58" s="664"/>
      <c r="AK58" s="664"/>
      <c r="AL58" s="664"/>
      <c r="AM58" s="665"/>
      <c r="AN58" s="665"/>
      <c r="AO58" s="665"/>
      <c r="AP58" s="666"/>
      <c r="AQ58" s="667"/>
      <c r="AR58" s="668"/>
      <c r="AS58" s="668"/>
      <c r="AT58" s="669"/>
      <c r="AU58" s="670"/>
      <c r="AV58" s="671"/>
      <c r="AW58" s="671"/>
      <c r="AX58" s="671"/>
      <c r="AY58" s="671"/>
      <c r="AZ58" s="671"/>
      <c r="BA58" s="672"/>
      <c r="BB58" s="673"/>
      <c r="BC58" s="1186"/>
      <c r="BD58" s="1187"/>
      <c r="BE58" s="1188"/>
      <c r="BF58" s="1188"/>
      <c r="BG58" s="1188"/>
      <c r="BH58" s="1188"/>
      <c r="BI58" s="1188"/>
      <c r="BJ58" s="1188"/>
      <c r="BK58" s="1189"/>
      <c r="BL58" s="704"/>
      <c r="BM58" s="705"/>
      <c r="BN58" s="705"/>
      <c r="BO58" s="706"/>
      <c r="BP58" s="1012"/>
      <c r="BQ58" s="1013"/>
      <c r="BR58" s="1013"/>
      <c r="BS58" s="1013"/>
      <c r="BT58" s="1013"/>
      <c r="BU58" s="1013"/>
      <c r="BV58" s="1013"/>
      <c r="BW58" s="1013"/>
      <c r="BX58" s="1014"/>
      <c r="BY58" s="9"/>
      <c r="BZ58" s="9"/>
      <c r="CA58" s="9"/>
      <c r="CB58" s="103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3"/>
      <c r="FB58" s="4"/>
    </row>
    <row r="59" spans="1:158" ht="11.25" customHeight="1">
      <c r="A59" s="9"/>
      <c r="B59" s="581"/>
      <c r="C59" s="582"/>
      <c r="D59" s="583"/>
      <c r="E59" s="584"/>
      <c r="F59" s="585"/>
      <c r="G59" s="584"/>
      <c r="H59" s="584"/>
      <c r="I59" s="585"/>
      <c r="J59" s="597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9"/>
      <c r="AI59" s="606"/>
      <c r="AJ59" s="607"/>
      <c r="AK59" s="607"/>
      <c r="AL59" s="607"/>
      <c r="AM59" s="608"/>
      <c r="AN59" s="608"/>
      <c r="AO59" s="608"/>
      <c r="AP59" s="609"/>
      <c r="AQ59" s="618"/>
      <c r="AR59" s="619"/>
      <c r="AS59" s="619"/>
      <c r="AT59" s="620"/>
      <c r="AU59" s="627"/>
      <c r="AV59" s="628"/>
      <c r="AW59" s="628"/>
      <c r="AX59" s="628"/>
      <c r="AY59" s="628"/>
      <c r="AZ59" s="628"/>
      <c r="BA59" s="629"/>
      <c r="BB59" s="630"/>
      <c r="BC59" s="1177" t="str">
        <f>IF(AU59="","",ROUNDDOWN(AI59*AU59,0))</f>
        <v/>
      </c>
      <c r="BD59" s="1178"/>
      <c r="BE59" s="1179"/>
      <c r="BF59" s="1179"/>
      <c r="BG59" s="1179"/>
      <c r="BH59" s="1179"/>
      <c r="BI59" s="1179"/>
      <c r="BJ59" s="1179"/>
      <c r="BK59" s="1180"/>
      <c r="BL59" s="651"/>
      <c r="BM59" s="652"/>
      <c r="BN59" s="652"/>
      <c r="BO59" s="653"/>
      <c r="BP59" s="1007"/>
      <c r="BQ59" s="1008"/>
      <c r="BR59" s="1008"/>
      <c r="BS59" s="1008"/>
      <c r="BT59" s="1008"/>
      <c r="BU59" s="1008"/>
      <c r="BV59" s="1008"/>
      <c r="BW59" s="1008"/>
      <c r="BX59" s="1009"/>
      <c r="BY59" s="9"/>
      <c r="BZ59" s="9"/>
      <c r="CA59" s="9"/>
      <c r="CB59" s="103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3"/>
      <c r="FB59" s="4"/>
    </row>
    <row r="60" spans="1:158" ht="11.25" customHeight="1">
      <c r="A60" s="9"/>
      <c r="B60" s="582"/>
      <c r="C60" s="582"/>
      <c r="D60" s="586"/>
      <c r="E60" s="587"/>
      <c r="F60" s="588"/>
      <c r="G60" s="587"/>
      <c r="H60" s="587"/>
      <c r="I60" s="588"/>
      <c r="J60" s="600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2"/>
      <c r="AI60" s="610"/>
      <c r="AJ60" s="611"/>
      <c r="AK60" s="611"/>
      <c r="AL60" s="611"/>
      <c r="AM60" s="612"/>
      <c r="AN60" s="612"/>
      <c r="AO60" s="612"/>
      <c r="AP60" s="613"/>
      <c r="AQ60" s="621"/>
      <c r="AR60" s="622"/>
      <c r="AS60" s="622"/>
      <c r="AT60" s="623"/>
      <c r="AU60" s="631"/>
      <c r="AV60" s="632"/>
      <c r="AW60" s="632"/>
      <c r="AX60" s="632"/>
      <c r="AY60" s="632"/>
      <c r="AZ60" s="632"/>
      <c r="BA60" s="633"/>
      <c r="BB60" s="634"/>
      <c r="BC60" s="1181"/>
      <c r="BD60" s="1182"/>
      <c r="BE60" s="1183"/>
      <c r="BF60" s="1183"/>
      <c r="BG60" s="1183"/>
      <c r="BH60" s="1183"/>
      <c r="BI60" s="1183"/>
      <c r="BJ60" s="1183"/>
      <c r="BK60" s="1184"/>
      <c r="BL60" s="654"/>
      <c r="BM60" s="655"/>
      <c r="BN60" s="655"/>
      <c r="BO60" s="656"/>
      <c r="BP60" s="1010"/>
      <c r="BQ60" s="882"/>
      <c r="BR60" s="882"/>
      <c r="BS60" s="882"/>
      <c r="BT60" s="882"/>
      <c r="BU60" s="882"/>
      <c r="BV60" s="882"/>
      <c r="BW60" s="882"/>
      <c r="BX60" s="1011"/>
      <c r="BY60" s="9"/>
      <c r="BZ60" s="9"/>
      <c r="CA60" s="9"/>
      <c r="CB60" s="103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3"/>
      <c r="FB60" s="4"/>
    </row>
    <row r="61" spans="1:158" ht="11.25" customHeight="1">
      <c r="A61" s="9"/>
      <c r="B61" s="582"/>
      <c r="C61" s="582"/>
      <c r="D61" s="589"/>
      <c r="E61" s="590"/>
      <c r="F61" s="591"/>
      <c r="G61" s="590"/>
      <c r="H61" s="590"/>
      <c r="I61" s="591"/>
      <c r="J61" s="660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2"/>
      <c r="AI61" s="663"/>
      <c r="AJ61" s="664"/>
      <c r="AK61" s="664"/>
      <c r="AL61" s="664"/>
      <c r="AM61" s="665"/>
      <c r="AN61" s="665"/>
      <c r="AO61" s="665"/>
      <c r="AP61" s="666"/>
      <c r="AQ61" s="667"/>
      <c r="AR61" s="668"/>
      <c r="AS61" s="668"/>
      <c r="AT61" s="669"/>
      <c r="AU61" s="670"/>
      <c r="AV61" s="671"/>
      <c r="AW61" s="671"/>
      <c r="AX61" s="671"/>
      <c r="AY61" s="671"/>
      <c r="AZ61" s="671"/>
      <c r="BA61" s="672"/>
      <c r="BB61" s="673"/>
      <c r="BC61" s="1186"/>
      <c r="BD61" s="1187"/>
      <c r="BE61" s="1188"/>
      <c r="BF61" s="1188"/>
      <c r="BG61" s="1188"/>
      <c r="BH61" s="1188"/>
      <c r="BI61" s="1188"/>
      <c r="BJ61" s="1188"/>
      <c r="BK61" s="1189"/>
      <c r="BL61" s="704"/>
      <c r="BM61" s="705"/>
      <c r="BN61" s="705"/>
      <c r="BO61" s="706"/>
      <c r="BP61" s="1012"/>
      <c r="BQ61" s="1013"/>
      <c r="BR61" s="1013"/>
      <c r="BS61" s="1013"/>
      <c r="BT61" s="1013"/>
      <c r="BU61" s="1013"/>
      <c r="BV61" s="1013"/>
      <c r="BW61" s="1013"/>
      <c r="BX61" s="1014"/>
      <c r="BY61" s="9"/>
      <c r="BZ61" s="9"/>
      <c r="CA61" s="9"/>
      <c r="CB61" s="103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3"/>
      <c r="FB61" s="4"/>
    </row>
    <row r="62" spans="1:158" ht="11.25" customHeight="1">
      <c r="A62" s="9"/>
      <c r="B62" s="581"/>
      <c r="C62" s="582"/>
      <c r="D62" s="583"/>
      <c r="E62" s="584"/>
      <c r="F62" s="585"/>
      <c r="G62" s="584"/>
      <c r="H62" s="584"/>
      <c r="I62" s="585"/>
      <c r="J62" s="597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9"/>
      <c r="AI62" s="606"/>
      <c r="AJ62" s="607"/>
      <c r="AK62" s="607"/>
      <c r="AL62" s="607"/>
      <c r="AM62" s="608"/>
      <c r="AN62" s="608"/>
      <c r="AO62" s="608"/>
      <c r="AP62" s="609"/>
      <c r="AQ62" s="618"/>
      <c r="AR62" s="619"/>
      <c r="AS62" s="619"/>
      <c r="AT62" s="620"/>
      <c r="AU62" s="627"/>
      <c r="AV62" s="628"/>
      <c r="AW62" s="628"/>
      <c r="AX62" s="628"/>
      <c r="AY62" s="628"/>
      <c r="AZ62" s="628"/>
      <c r="BA62" s="629"/>
      <c r="BB62" s="630"/>
      <c r="BC62" s="1177" t="str">
        <f>IF(AU62="","",ROUNDDOWN(AI62*AU62,0))</f>
        <v/>
      </c>
      <c r="BD62" s="1178"/>
      <c r="BE62" s="1179"/>
      <c r="BF62" s="1179"/>
      <c r="BG62" s="1179"/>
      <c r="BH62" s="1179"/>
      <c r="BI62" s="1179"/>
      <c r="BJ62" s="1179"/>
      <c r="BK62" s="1180"/>
      <c r="BL62" s="651"/>
      <c r="BM62" s="652"/>
      <c r="BN62" s="652"/>
      <c r="BO62" s="653"/>
      <c r="BP62" s="1007"/>
      <c r="BQ62" s="1008"/>
      <c r="BR62" s="1008"/>
      <c r="BS62" s="1008"/>
      <c r="BT62" s="1008"/>
      <c r="BU62" s="1008"/>
      <c r="BV62" s="1008"/>
      <c r="BW62" s="1008"/>
      <c r="BX62" s="1009"/>
      <c r="BY62" s="9"/>
      <c r="BZ62" s="9"/>
      <c r="CA62" s="9"/>
      <c r="CB62" s="103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3"/>
      <c r="FB62" s="4"/>
    </row>
    <row r="63" spans="1:158" ht="11.25" customHeight="1">
      <c r="A63" s="9"/>
      <c r="B63" s="582"/>
      <c r="C63" s="582"/>
      <c r="D63" s="586"/>
      <c r="E63" s="587"/>
      <c r="F63" s="588"/>
      <c r="G63" s="587"/>
      <c r="H63" s="587"/>
      <c r="I63" s="588"/>
      <c r="J63" s="600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2"/>
      <c r="AI63" s="610"/>
      <c r="AJ63" s="611"/>
      <c r="AK63" s="611"/>
      <c r="AL63" s="611"/>
      <c r="AM63" s="612"/>
      <c r="AN63" s="612"/>
      <c r="AO63" s="612"/>
      <c r="AP63" s="613"/>
      <c r="AQ63" s="621"/>
      <c r="AR63" s="622"/>
      <c r="AS63" s="622"/>
      <c r="AT63" s="623"/>
      <c r="AU63" s="631"/>
      <c r="AV63" s="632"/>
      <c r="AW63" s="632"/>
      <c r="AX63" s="632"/>
      <c r="AY63" s="632"/>
      <c r="AZ63" s="632"/>
      <c r="BA63" s="633"/>
      <c r="BB63" s="634"/>
      <c r="BC63" s="1181"/>
      <c r="BD63" s="1182"/>
      <c r="BE63" s="1183"/>
      <c r="BF63" s="1183"/>
      <c r="BG63" s="1183"/>
      <c r="BH63" s="1183"/>
      <c r="BI63" s="1183"/>
      <c r="BJ63" s="1183"/>
      <c r="BK63" s="1184"/>
      <c r="BL63" s="654"/>
      <c r="BM63" s="655"/>
      <c r="BN63" s="655"/>
      <c r="BO63" s="656"/>
      <c r="BP63" s="1010"/>
      <c r="BQ63" s="882"/>
      <c r="BR63" s="882"/>
      <c r="BS63" s="882"/>
      <c r="BT63" s="882"/>
      <c r="BU63" s="882"/>
      <c r="BV63" s="882"/>
      <c r="BW63" s="882"/>
      <c r="BX63" s="1011"/>
      <c r="BY63" s="9"/>
      <c r="BZ63" s="9"/>
      <c r="CA63" s="9"/>
      <c r="CB63" s="103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3"/>
      <c r="FB63" s="4"/>
    </row>
    <row r="64" spans="1:158" ht="11.25" customHeight="1">
      <c r="A64" s="9"/>
      <c r="B64" s="582"/>
      <c r="C64" s="582"/>
      <c r="D64" s="589"/>
      <c r="E64" s="590"/>
      <c r="F64" s="591"/>
      <c r="G64" s="590"/>
      <c r="H64" s="590"/>
      <c r="I64" s="591"/>
      <c r="J64" s="660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2"/>
      <c r="AI64" s="663"/>
      <c r="AJ64" s="664"/>
      <c r="AK64" s="664"/>
      <c r="AL64" s="664"/>
      <c r="AM64" s="665"/>
      <c r="AN64" s="665"/>
      <c r="AO64" s="665"/>
      <c r="AP64" s="666"/>
      <c r="AQ64" s="667"/>
      <c r="AR64" s="668"/>
      <c r="AS64" s="668"/>
      <c r="AT64" s="669"/>
      <c r="AU64" s="670"/>
      <c r="AV64" s="671"/>
      <c r="AW64" s="671"/>
      <c r="AX64" s="671"/>
      <c r="AY64" s="671"/>
      <c r="AZ64" s="671"/>
      <c r="BA64" s="672"/>
      <c r="BB64" s="673"/>
      <c r="BC64" s="1186"/>
      <c r="BD64" s="1187"/>
      <c r="BE64" s="1188"/>
      <c r="BF64" s="1188"/>
      <c r="BG64" s="1188"/>
      <c r="BH64" s="1188"/>
      <c r="BI64" s="1188"/>
      <c r="BJ64" s="1188"/>
      <c r="BK64" s="1189"/>
      <c r="BL64" s="704"/>
      <c r="BM64" s="705"/>
      <c r="BN64" s="705"/>
      <c r="BO64" s="706"/>
      <c r="BP64" s="1012"/>
      <c r="BQ64" s="1013"/>
      <c r="BR64" s="1013"/>
      <c r="BS64" s="1013"/>
      <c r="BT64" s="1013"/>
      <c r="BU64" s="1013"/>
      <c r="BV64" s="1013"/>
      <c r="BW64" s="1013"/>
      <c r="BX64" s="1014"/>
      <c r="BY64" s="9"/>
      <c r="BZ64" s="9"/>
      <c r="CA64" s="9"/>
      <c r="CB64" s="103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3"/>
      <c r="FB64" s="4"/>
    </row>
    <row r="65" spans="1:158" ht="11.25" customHeight="1">
      <c r="A65" s="9"/>
      <c r="B65" s="581"/>
      <c r="C65" s="582"/>
      <c r="D65" s="583"/>
      <c r="E65" s="584"/>
      <c r="F65" s="585"/>
      <c r="G65" s="584"/>
      <c r="H65" s="584"/>
      <c r="I65" s="585"/>
      <c r="J65" s="597"/>
      <c r="K65" s="598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98"/>
      <c r="AF65" s="598"/>
      <c r="AG65" s="598"/>
      <c r="AH65" s="599"/>
      <c r="AI65" s="606"/>
      <c r="AJ65" s="607"/>
      <c r="AK65" s="607"/>
      <c r="AL65" s="607"/>
      <c r="AM65" s="608"/>
      <c r="AN65" s="608"/>
      <c r="AO65" s="608"/>
      <c r="AP65" s="609"/>
      <c r="AQ65" s="618"/>
      <c r="AR65" s="619"/>
      <c r="AS65" s="619"/>
      <c r="AT65" s="620"/>
      <c r="AU65" s="627"/>
      <c r="AV65" s="628"/>
      <c r="AW65" s="628"/>
      <c r="AX65" s="628"/>
      <c r="AY65" s="628"/>
      <c r="AZ65" s="628"/>
      <c r="BA65" s="629"/>
      <c r="BB65" s="630"/>
      <c r="BC65" s="1177" t="str">
        <f>IF(AU65="","",ROUNDDOWN(AI65*AU65,0))</f>
        <v/>
      </c>
      <c r="BD65" s="1178"/>
      <c r="BE65" s="1179"/>
      <c r="BF65" s="1179"/>
      <c r="BG65" s="1179"/>
      <c r="BH65" s="1179"/>
      <c r="BI65" s="1179"/>
      <c r="BJ65" s="1179"/>
      <c r="BK65" s="1180"/>
      <c r="BL65" s="651"/>
      <c r="BM65" s="652"/>
      <c r="BN65" s="652"/>
      <c r="BO65" s="653"/>
      <c r="BP65" s="1007"/>
      <c r="BQ65" s="1008"/>
      <c r="BR65" s="1008"/>
      <c r="BS65" s="1008"/>
      <c r="BT65" s="1008"/>
      <c r="BU65" s="1008"/>
      <c r="BV65" s="1008"/>
      <c r="BW65" s="1008"/>
      <c r="BX65" s="1009"/>
      <c r="BY65" s="9"/>
      <c r="BZ65" s="9"/>
      <c r="CA65" s="9"/>
      <c r="CB65" s="103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3"/>
      <c r="FB65" s="4"/>
    </row>
    <row r="66" spans="1:158" ht="11.25" customHeight="1">
      <c r="A66" s="9"/>
      <c r="B66" s="582"/>
      <c r="C66" s="582"/>
      <c r="D66" s="586"/>
      <c r="E66" s="587"/>
      <c r="F66" s="588"/>
      <c r="G66" s="587"/>
      <c r="H66" s="587"/>
      <c r="I66" s="588"/>
      <c r="J66" s="600"/>
      <c r="K66" s="601"/>
      <c r="L66" s="601"/>
      <c r="M66" s="601"/>
      <c r="N66" s="601"/>
      <c r="O66" s="601"/>
      <c r="P66" s="601"/>
      <c r="Q66" s="601"/>
      <c r="R66" s="601"/>
      <c r="S66" s="601"/>
      <c r="T66" s="601"/>
      <c r="U66" s="601"/>
      <c r="V66" s="601"/>
      <c r="W66" s="601"/>
      <c r="X66" s="601"/>
      <c r="Y66" s="601"/>
      <c r="Z66" s="601"/>
      <c r="AA66" s="601"/>
      <c r="AB66" s="601"/>
      <c r="AC66" s="601"/>
      <c r="AD66" s="601"/>
      <c r="AE66" s="601"/>
      <c r="AF66" s="601"/>
      <c r="AG66" s="601"/>
      <c r="AH66" s="602"/>
      <c r="AI66" s="610"/>
      <c r="AJ66" s="611"/>
      <c r="AK66" s="611"/>
      <c r="AL66" s="611"/>
      <c r="AM66" s="612"/>
      <c r="AN66" s="612"/>
      <c r="AO66" s="612"/>
      <c r="AP66" s="613"/>
      <c r="AQ66" s="621"/>
      <c r="AR66" s="622"/>
      <c r="AS66" s="622"/>
      <c r="AT66" s="623"/>
      <c r="AU66" s="631"/>
      <c r="AV66" s="632"/>
      <c r="AW66" s="632"/>
      <c r="AX66" s="632"/>
      <c r="AY66" s="632"/>
      <c r="AZ66" s="632"/>
      <c r="BA66" s="633"/>
      <c r="BB66" s="634"/>
      <c r="BC66" s="1181"/>
      <c r="BD66" s="1182"/>
      <c r="BE66" s="1183"/>
      <c r="BF66" s="1183"/>
      <c r="BG66" s="1183"/>
      <c r="BH66" s="1183"/>
      <c r="BI66" s="1183"/>
      <c r="BJ66" s="1183"/>
      <c r="BK66" s="1184"/>
      <c r="BL66" s="654"/>
      <c r="BM66" s="655"/>
      <c r="BN66" s="655"/>
      <c r="BO66" s="656"/>
      <c r="BP66" s="1010"/>
      <c r="BQ66" s="882"/>
      <c r="BR66" s="882"/>
      <c r="BS66" s="882"/>
      <c r="BT66" s="882"/>
      <c r="BU66" s="882"/>
      <c r="BV66" s="882"/>
      <c r="BW66" s="882"/>
      <c r="BX66" s="1011"/>
      <c r="BY66" s="9"/>
      <c r="BZ66" s="9"/>
      <c r="CA66" s="9"/>
      <c r="CB66" s="103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3"/>
      <c r="FB66" s="4"/>
    </row>
    <row r="67" spans="1:158" ht="11.25" customHeight="1">
      <c r="A67" s="9"/>
      <c r="B67" s="582"/>
      <c r="C67" s="582"/>
      <c r="D67" s="589"/>
      <c r="E67" s="590"/>
      <c r="F67" s="591"/>
      <c r="G67" s="590"/>
      <c r="H67" s="590"/>
      <c r="I67" s="591"/>
      <c r="J67" s="660"/>
      <c r="K67" s="661"/>
      <c r="L67" s="661"/>
      <c r="M67" s="661"/>
      <c r="N67" s="661"/>
      <c r="O67" s="661"/>
      <c r="P67" s="661"/>
      <c r="Q67" s="661"/>
      <c r="R67" s="661"/>
      <c r="S67" s="661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61"/>
      <c r="AF67" s="661"/>
      <c r="AG67" s="661"/>
      <c r="AH67" s="662"/>
      <c r="AI67" s="663"/>
      <c r="AJ67" s="664"/>
      <c r="AK67" s="664"/>
      <c r="AL67" s="664"/>
      <c r="AM67" s="665"/>
      <c r="AN67" s="665"/>
      <c r="AO67" s="665"/>
      <c r="AP67" s="666"/>
      <c r="AQ67" s="667"/>
      <c r="AR67" s="668"/>
      <c r="AS67" s="668"/>
      <c r="AT67" s="669"/>
      <c r="AU67" s="670"/>
      <c r="AV67" s="671"/>
      <c r="AW67" s="671"/>
      <c r="AX67" s="671"/>
      <c r="AY67" s="671"/>
      <c r="AZ67" s="671"/>
      <c r="BA67" s="672"/>
      <c r="BB67" s="673"/>
      <c r="BC67" s="1186"/>
      <c r="BD67" s="1187"/>
      <c r="BE67" s="1188"/>
      <c r="BF67" s="1188"/>
      <c r="BG67" s="1188"/>
      <c r="BH67" s="1188"/>
      <c r="BI67" s="1188"/>
      <c r="BJ67" s="1188"/>
      <c r="BK67" s="1189"/>
      <c r="BL67" s="704"/>
      <c r="BM67" s="705"/>
      <c r="BN67" s="705"/>
      <c r="BO67" s="706"/>
      <c r="BP67" s="1012"/>
      <c r="BQ67" s="1013"/>
      <c r="BR67" s="1013"/>
      <c r="BS67" s="1013"/>
      <c r="BT67" s="1013"/>
      <c r="BU67" s="1013"/>
      <c r="BV67" s="1013"/>
      <c r="BW67" s="1013"/>
      <c r="BX67" s="1014"/>
      <c r="BY67" s="9"/>
      <c r="BZ67" s="9"/>
      <c r="CA67" s="9"/>
      <c r="CB67" s="103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3"/>
      <c r="FB67" s="4"/>
    </row>
    <row r="68" spans="1:158" ht="11.25" customHeight="1">
      <c r="A68" s="9"/>
      <c r="B68" s="581"/>
      <c r="C68" s="582"/>
      <c r="D68" s="583">
        <v>3</v>
      </c>
      <c r="E68" s="584"/>
      <c r="F68" s="585"/>
      <c r="G68" s="584">
        <v>31</v>
      </c>
      <c r="H68" s="584"/>
      <c r="I68" s="585"/>
      <c r="J68" s="597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598"/>
      <c r="V68" s="598"/>
      <c r="W68" s="598"/>
      <c r="X68" s="598"/>
      <c r="Y68" s="598"/>
      <c r="Z68" s="598"/>
      <c r="AA68" s="598"/>
      <c r="AB68" s="598"/>
      <c r="AC68" s="598"/>
      <c r="AD68" s="598"/>
      <c r="AE68" s="598"/>
      <c r="AF68" s="598"/>
      <c r="AG68" s="598"/>
      <c r="AH68" s="599"/>
      <c r="AI68" s="606">
        <v>100</v>
      </c>
      <c r="AJ68" s="607"/>
      <c r="AK68" s="607"/>
      <c r="AL68" s="607"/>
      <c r="AM68" s="608"/>
      <c r="AN68" s="608"/>
      <c r="AO68" s="608"/>
      <c r="AP68" s="609"/>
      <c r="AQ68" s="618" t="s">
        <v>30</v>
      </c>
      <c r="AR68" s="619"/>
      <c r="AS68" s="619"/>
      <c r="AT68" s="620"/>
      <c r="AU68" s="627">
        <v>50</v>
      </c>
      <c r="AV68" s="628"/>
      <c r="AW68" s="628"/>
      <c r="AX68" s="628"/>
      <c r="AY68" s="628"/>
      <c r="AZ68" s="628"/>
      <c r="BA68" s="629"/>
      <c r="BB68" s="630"/>
      <c r="BC68" s="1177">
        <f>IF(AU68="","",ROUNDDOWN(AI68*AU68,0))</f>
        <v>5000</v>
      </c>
      <c r="BD68" s="1178"/>
      <c r="BE68" s="1179"/>
      <c r="BF68" s="1179"/>
      <c r="BG68" s="1179"/>
      <c r="BH68" s="1179"/>
      <c r="BI68" s="1179"/>
      <c r="BJ68" s="1179"/>
      <c r="BK68" s="1180"/>
      <c r="BL68" s="651" t="s">
        <v>72</v>
      </c>
      <c r="BM68" s="652"/>
      <c r="BN68" s="652"/>
      <c r="BO68" s="653"/>
      <c r="BP68" s="1007"/>
      <c r="BQ68" s="1008"/>
      <c r="BR68" s="1008"/>
      <c r="BS68" s="1008"/>
      <c r="BT68" s="1008"/>
      <c r="BU68" s="1008"/>
      <c r="BV68" s="1008"/>
      <c r="BW68" s="1008"/>
      <c r="BX68" s="1009"/>
      <c r="BY68" s="9"/>
      <c r="BZ68" s="9"/>
      <c r="CA68" s="9"/>
      <c r="CB68" s="103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3"/>
      <c r="FB68" s="4"/>
    </row>
    <row r="69" spans="1:158" ht="11.25" customHeight="1">
      <c r="A69" s="9"/>
      <c r="B69" s="582"/>
      <c r="C69" s="582"/>
      <c r="D69" s="586"/>
      <c r="E69" s="587"/>
      <c r="F69" s="588"/>
      <c r="G69" s="587"/>
      <c r="H69" s="587"/>
      <c r="I69" s="588"/>
      <c r="J69" s="600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2"/>
      <c r="AI69" s="610"/>
      <c r="AJ69" s="611"/>
      <c r="AK69" s="611"/>
      <c r="AL69" s="611"/>
      <c r="AM69" s="612"/>
      <c r="AN69" s="612"/>
      <c r="AO69" s="612"/>
      <c r="AP69" s="613"/>
      <c r="AQ69" s="621"/>
      <c r="AR69" s="622"/>
      <c r="AS69" s="622"/>
      <c r="AT69" s="623"/>
      <c r="AU69" s="631"/>
      <c r="AV69" s="632"/>
      <c r="AW69" s="632"/>
      <c r="AX69" s="632"/>
      <c r="AY69" s="632"/>
      <c r="AZ69" s="632"/>
      <c r="BA69" s="633"/>
      <c r="BB69" s="634"/>
      <c r="BC69" s="1181"/>
      <c r="BD69" s="1182"/>
      <c r="BE69" s="1183"/>
      <c r="BF69" s="1183"/>
      <c r="BG69" s="1183"/>
      <c r="BH69" s="1183"/>
      <c r="BI69" s="1183"/>
      <c r="BJ69" s="1183"/>
      <c r="BK69" s="1184"/>
      <c r="BL69" s="654"/>
      <c r="BM69" s="655"/>
      <c r="BN69" s="655"/>
      <c r="BO69" s="656"/>
      <c r="BP69" s="1010"/>
      <c r="BQ69" s="882"/>
      <c r="BR69" s="882"/>
      <c r="BS69" s="882"/>
      <c r="BT69" s="882"/>
      <c r="BU69" s="882"/>
      <c r="BV69" s="882"/>
      <c r="BW69" s="882"/>
      <c r="BX69" s="1011"/>
      <c r="BY69" s="9"/>
      <c r="BZ69" s="9"/>
      <c r="CA69" s="9"/>
      <c r="CB69" s="103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3"/>
      <c r="FB69" s="4"/>
    </row>
    <row r="70" spans="1:158" ht="11.25" customHeight="1">
      <c r="A70" s="9"/>
      <c r="B70" s="582"/>
      <c r="C70" s="582"/>
      <c r="D70" s="589"/>
      <c r="E70" s="590"/>
      <c r="F70" s="591"/>
      <c r="G70" s="590"/>
      <c r="H70" s="590"/>
      <c r="I70" s="591"/>
      <c r="J70" s="660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61"/>
      <c r="AF70" s="661"/>
      <c r="AG70" s="661"/>
      <c r="AH70" s="662"/>
      <c r="AI70" s="663"/>
      <c r="AJ70" s="664"/>
      <c r="AK70" s="664"/>
      <c r="AL70" s="664"/>
      <c r="AM70" s="665"/>
      <c r="AN70" s="665"/>
      <c r="AO70" s="665"/>
      <c r="AP70" s="666"/>
      <c r="AQ70" s="667"/>
      <c r="AR70" s="668"/>
      <c r="AS70" s="668"/>
      <c r="AT70" s="669"/>
      <c r="AU70" s="670"/>
      <c r="AV70" s="671"/>
      <c r="AW70" s="671"/>
      <c r="AX70" s="671"/>
      <c r="AY70" s="671"/>
      <c r="AZ70" s="671"/>
      <c r="BA70" s="672"/>
      <c r="BB70" s="673"/>
      <c r="BC70" s="1186"/>
      <c r="BD70" s="1187"/>
      <c r="BE70" s="1188"/>
      <c r="BF70" s="1188"/>
      <c r="BG70" s="1188"/>
      <c r="BH70" s="1188"/>
      <c r="BI70" s="1188"/>
      <c r="BJ70" s="1188"/>
      <c r="BK70" s="1189"/>
      <c r="BL70" s="704"/>
      <c r="BM70" s="705"/>
      <c r="BN70" s="705"/>
      <c r="BO70" s="706"/>
      <c r="BP70" s="1012"/>
      <c r="BQ70" s="1013"/>
      <c r="BR70" s="1013"/>
      <c r="BS70" s="1013"/>
      <c r="BT70" s="1013"/>
      <c r="BU70" s="1013"/>
      <c r="BV70" s="1013"/>
      <c r="BW70" s="1013"/>
      <c r="BX70" s="1014"/>
      <c r="BY70" s="9"/>
      <c r="BZ70" s="9"/>
      <c r="CA70" s="9"/>
      <c r="CB70" s="103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3"/>
      <c r="FB70" s="4"/>
    </row>
    <row r="71" spans="1:158" ht="11.25" customHeight="1">
      <c r="A71" s="9"/>
      <c r="B71" s="581"/>
      <c r="C71" s="582"/>
      <c r="D71" s="583">
        <v>3</v>
      </c>
      <c r="E71" s="584"/>
      <c r="F71" s="585"/>
      <c r="G71" s="584">
        <v>31</v>
      </c>
      <c r="H71" s="584"/>
      <c r="I71" s="585"/>
      <c r="J71" s="597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598"/>
      <c r="AA71" s="598"/>
      <c r="AB71" s="598"/>
      <c r="AC71" s="598"/>
      <c r="AD71" s="598"/>
      <c r="AE71" s="598"/>
      <c r="AF71" s="598"/>
      <c r="AG71" s="598"/>
      <c r="AH71" s="599"/>
      <c r="AI71" s="606">
        <v>20</v>
      </c>
      <c r="AJ71" s="607"/>
      <c r="AK71" s="607"/>
      <c r="AL71" s="607"/>
      <c r="AM71" s="608"/>
      <c r="AN71" s="608"/>
      <c r="AO71" s="608"/>
      <c r="AP71" s="609"/>
      <c r="AQ71" s="618" t="s">
        <v>91</v>
      </c>
      <c r="AR71" s="619"/>
      <c r="AS71" s="619"/>
      <c r="AT71" s="620"/>
      <c r="AU71" s="627">
        <v>3000</v>
      </c>
      <c r="AV71" s="628"/>
      <c r="AW71" s="628"/>
      <c r="AX71" s="628"/>
      <c r="AY71" s="628"/>
      <c r="AZ71" s="628"/>
      <c r="BA71" s="629"/>
      <c r="BB71" s="630"/>
      <c r="BC71" s="1177">
        <f>IF(AU71="","",ROUNDDOWN(AI71*AU71,0))</f>
        <v>60000</v>
      </c>
      <c r="BD71" s="1178"/>
      <c r="BE71" s="1179"/>
      <c r="BF71" s="1179"/>
      <c r="BG71" s="1179"/>
      <c r="BH71" s="1179"/>
      <c r="BI71" s="1179"/>
      <c r="BJ71" s="1179"/>
      <c r="BK71" s="1180"/>
      <c r="BL71" s="651" t="s">
        <v>83</v>
      </c>
      <c r="BM71" s="652"/>
      <c r="BN71" s="652"/>
      <c r="BO71" s="653"/>
      <c r="BP71" s="1007"/>
      <c r="BQ71" s="1008"/>
      <c r="BR71" s="1008"/>
      <c r="BS71" s="1008"/>
      <c r="BT71" s="1008"/>
      <c r="BU71" s="1008"/>
      <c r="BV71" s="1008"/>
      <c r="BW71" s="1008"/>
      <c r="BX71" s="1009"/>
      <c r="BY71" s="9"/>
      <c r="BZ71" s="9"/>
      <c r="CA71" s="9"/>
      <c r="CB71" s="103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3"/>
      <c r="FB71" s="4"/>
    </row>
    <row r="72" spans="1:158" ht="11.25" customHeight="1">
      <c r="A72" s="9"/>
      <c r="B72" s="582"/>
      <c r="C72" s="582"/>
      <c r="D72" s="586"/>
      <c r="E72" s="587"/>
      <c r="F72" s="588"/>
      <c r="G72" s="587"/>
      <c r="H72" s="587"/>
      <c r="I72" s="588"/>
      <c r="J72" s="600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2"/>
      <c r="AI72" s="610"/>
      <c r="AJ72" s="611"/>
      <c r="AK72" s="611"/>
      <c r="AL72" s="611"/>
      <c r="AM72" s="612"/>
      <c r="AN72" s="612"/>
      <c r="AO72" s="612"/>
      <c r="AP72" s="613"/>
      <c r="AQ72" s="621"/>
      <c r="AR72" s="622"/>
      <c r="AS72" s="622"/>
      <c r="AT72" s="623"/>
      <c r="AU72" s="631"/>
      <c r="AV72" s="632"/>
      <c r="AW72" s="632"/>
      <c r="AX72" s="632"/>
      <c r="AY72" s="632"/>
      <c r="AZ72" s="632"/>
      <c r="BA72" s="633"/>
      <c r="BB72" s="634"/>
      <c r="BC72" s="1181"/>
      <c r="BD72" s="1182"/>
      <c r="BE72" s="1183"/>
      <c r="BF72" s="1183"/>
      <c r="BG72" s="1183"/>
      <c r="BH72" s="1183"/>
      <c r="BI72" s="1183"/>
      <c r="BJ72" s="1183"/>
      <c r="BK72" s="1184"/>
      <c r="BL72" s="654"/>
      <c r="BM72" s="655"/>
      <c r="BN72" s="655"/>
      <c r="BO72" s="656"/>
      <c r="BP72" s="1010"/>
      <c r="BQ72" s="882"/>
      <c r="BR72" s="882"/>
      <c r="BS72" s="882"/>
      <c r="BT72" s="882"/>
      <c r="BU72" s="882"/>
      <c r="BV72" s="882"/>
      <c r="BW72" s="882"/>
      <c r="BX72" s="1011"/>
      <c r="BY72" s="9"/>
      <c r="BZ72" s="9"/>
      <c r="CA72" s="9"/>
      <c r="CB72" s="103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3"/>
      <c r="FB72" s="4"/>
    </row>
    <row r="73" spans="1:158" ht="11.25" customHeight="1">
      <c r="A73" s="9"/>
      <c r="B73" s="582"/>
      <c r="C73" s="582"/>
      <c r="D73" s="589"/>
      <c r="E73" s="590"/>
      <c r="F73" s="591"/>
      <c r="G73" s="590"/>
      <c r="H73" s="590"/>
      <c r="I73" s="591"/>
      <c r="J73" s="660"/>
      <c r="K73" s="661"/>
      <c r="L73" s="661"/>
      <c r="M73" s="661"/>
      <c r="N73" s="661"/>
      <c r="O73" s="661"/>
      <c r="P73" s="661"/>
      <c r="Q73" s="661"/>
      <c r="R73" s="661"/>
      <c r="S73" s="661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661"/>
      <c r="AE73" s="661"/>
      <c r="AF73" s="661"/>
      <c r="AG73" s="661"/>
      <c r="AH73" s="662"/>
      <c r="AI73" s="663"/>
      <c r="AJ73" s="664"/>
      <c r="AK73" s="664"/>
      <c r="AL73" s="664"/>
      <c r="AM73" s="665"/>
      <c r="AN73" s="665"/>
      <c r="AO73" s="665"/>
      <c r="AP73" s="666"/>
      <c r="AQ73" s="667"/>
      <c r="AR73" s="668"/>
      <c r="AS73" s="668"/>
      <c r="AT73" s="669"/>
      <c r="AU73" s="670"/>
      <c r="AV73" s="671"/>
      <c r="AW73" s="671"/>
      <c r="AX73" s="671"/>
      <c r="AY73" s="671"/>
      <c r="AZ73" s="671"/>
      <c r="BA73" s="672"/>
      <c r="BB73" s="673"/>
      <c r="BC73" s="1186"/>
      <c r="BD73" s="1187"/>
      <c r="BE73" s="1188"/>
      <c r="BF73" s="1188"/>
      <c r="BG73" s="1188"/>
      <c r="BH73" s="1188"/>
      <c r="BI73" s="1188"/>
      <c r="BJ73" s="1188"/>
      <c r="BK73" s="1189"/>
      <c r="BL73" s="704"/>
      <c r="BM73" s="705"/>
      <c r="BN73" s="705"/>
      <c r="BO73" s="706"/>
      <c r="BP73" s="1012"/>
      <c r="BQ73" s="1013"/>
      <c r="BR73" s="1013"/>
      <c r="BS73" s="1013"/>
      <c r="BT73" s="1013"/>
      <c r="BU73" s="1013"/>
      <c r="BV73" s="1013"/>
      <c r="BW73" s="1013"/>
      <c r="BX73" s="1014"/>
      <c r="BY73" s="9"/>
      <c r="BZ73" s="9"/>
      <c r="CA73" s="9"/>
      <c r="CB73" s="103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3"/>
      <c r="FB73" s="4"/>
    </row>
    <row r="74" spans="1:158" ht="11.25" customHeight="1">
      <c r="A74" s="9"/>
      <c r="B74" s="581"/>
      <c r="C74" s="582"/>
      <c r="D74" s="583">
        <v>3</v>
      </c>
      <c r="E74" s="584"/>
      <c r="F74" s="585"/>
      <c r="G74" s="584">
        <v>31</v>
      </c>
      <c r="H74" s="584"/>
      <c r="I74" s="585"/>
      <c r="J74" s="597"/>
      <c r="K74" s="598"/>
      <c r="L74" s="598"/>
      <c r="M74" s="598"/>
      <c r="N74" s="598"/>
      <c r="O74" s="598"/>
      <c r="P74" s="598"/>
      <c r="Q74" s="598"/>
      <c r="R74" s="598"/>
      <c r="S74" s="598"/>
      <c r="T74" s="598"/>
      <c r="U74" s="598"/>
      <c r="V74" s="598"/>
      <c r="W74" s="598"/>
      <c r="X74" s="598"/>
      <c r="Y74" s="598"/>
      <c r="Z74" s="598"/>
      <c r="AA74" s="598"/>
      <c r="AB74" s="598"/>
      <c r="AC74" s="598"/>
      <c r="AD74" s="598"/>
      <c r="AE74" s="598"/>
      <c r="AF74" s="598"/>
      <c r="AG74" s="598"/>
      <c r="AH74" s="599"/>
      <c r="AI74" s="606">
        <v>15.68</v>
      </c>
      <c r="AJ74" s="607"/>
      <c r="AK74" s="607"/>
      <c r="AL74" s="607"/>
      <c r="AM74" s="608"/>
      <c r="AN74" s="608"/>
      <c r="AO74" s="608"/>
      <c r="AP74" s="609"/>
      <c r="AQ74" s="618" t="s">
        <v>29</v>
      </c>
      <c r="AR74" s="619"/>
      <c r="AS74" s="619"/>
      <c r="AT74" s="620"/>
      <c r="AU74" s="627">
        <v>3.25</v>
      </c>
      <c r="AV74" s="628"/>
      <c r="AW74" s="628"/>
      <c r="AX74" s="628"/>
      <c r="AY74" s="628"/>
      <c r="AZ74" s="628"/>
      <c r="BA74" s="629"/>
      <c r="BB74" s="630"/>
      <c r="BC74" s="1177">
        <f>IF(AU74="","",ROUNDDOWN(AI74*AU74,0))</f>
        <v>50</v>
      </c>
      <c r="BD74" s="1178"/>
      <c r="BE74" s="1179"/>
      <c r="BF74" s="1179"/>
      <c r="BG74" s="1179"/>
      <c r="BH74" s="1179"/>
      <c r="BI74" s="1179"/>
      <c r="BJ74" s="1179"/>
      <c r="BK74" s="1180"/>
      <c r="BL74" s="651" t="s">
        <v>84</v>
      </c>
      <c r="BM74" s="652"/>
      <c r="BN74" s="652"/>
      <c r="BO74" s="653"/>
      <c r="BP74" s="1007"/>
      <c r="BQ74" s="1008"/>
      <c r="BR74" s="1008"/>
      <c r="BS74" s="1008"/>
      <c r="BT74" s="1008"/>
      <c r="BU74" s="1008"/>
      <c r="BV74" s="1008"/>
      <c r="BW74" s="1008"/>
      <c r="BX74" s="1009"/>
      <c r="BY74" s="9"/>
      <c r="BZ74" s="9"/>
      <c r="CA74" s="9"/>
      <c r="CB74" s="103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3"/>
      <c r="FB74" s="4"/>
    </row>
    <row r="75" spans="1:158" ht="11.25" customHeight="1">
      <c r="A75" s="9"/>
      <c r="B75" s="582"/>
      <c r="C75" s="582"/>
      <c r="D75" s="586"/>
      <c r="E75" s="587"/>
      <c r="F75" s="588"/>
      <c r="G75" s="587"/>
      <c r="H75" s="587"/>
      <c r="I75" s="588"/>
      <c r="J75" s="600"/>
      <c r="K75" s="601"/>
      <c r="L75" s="601"/>
      <c r="M75" s="601"/>
      <c r="N75" s="601"/>
      <c r="O75" s="601"/>
      <c r="P75" s="601"/>
      <c r="Q75" s="601"/>
      <c r="R75" s="601"/>
      <c r="S75" s="601"/>
      <c r="T75" s="601"/>
      <c r="U75" s="601"/>
      <c r="V75" s="601"/>
      <c r="W75" s="601"/>
      <c r="X75" s="601"/>
      <c r="Y75" s="601"/>
      <c r="Z75" s="601"/>
      <c r="AA75" s="601"/>
      <c r="AB75" s="601"/>
      <c r="AC75" s="601"/>
      <c r="AD75" s="601"/>
      <c r="AE75" s="601"/>
      <c r="AF75" s="601"/>
      <c r="AG75" s="601"/>
      <c r="AH75" s="602"/>
      <c r="AI75" s="610"/>
      <c r="AJ75" s="611"/>
      <c r="AK75" s="611"/>
      <c r="AL75" s="611"/>
      <c r="AM75" s="612"/>
      <c r="AN75" s="612"/>
      <c r="AO75" s="612"/>
      <c r="AP75" s="613"/>
      <c r="AQ75" s="621"/>
      <c r="AR75" s="622"/>
      <c r="AS75" s="622"/>
      <c r="AT75" s="623"/>
      <c r="AU75" s="631"/>
      <c r="AV75" s="632"/>
      <c r="AW75" s="632"/>
      <c r="AX75" s="632"/>
      <c r="AY75" s="632"/>
      <c r="AZ75" s="632"/>
      <c r="BA75" s="633"/>
      <c r="BB75" s="634"/>
      <c r="BC75" s="1181"/>
      <c r="BD75" s="1182"/>
      <c r="BE75" s="1183"/>
      <c r="BF75" s="1183"/>
      <c r="BG75" s="1183"/>
      <c r="BH75" s="1183"/>
      <c r="BI75" s="1183"/>
      <c r="BJ75" s="1183"/>
      <c r="BK75" s="1184"/>
      <c r="BL75" s="654"/>
      <c r="BM75" s="655"/>
      <c r="BN75" s="655"/>
      <c r="BO75" s="656"/>
      <c r="BP75" s="1010"/>
      <c r="BQ75" s="882"/>
      <c r="BR75" s="882"/>
      <c r="BS75" s="882"/>
      <c r="BT75" s="882"/>
      <c r="BU75" s="882"/>
      <c r="BV75" s="882"/>
      <c r="BW75" s="882"/>
      <c r="BX75" s="1011"/>
      <c r="BY75" s="9"/>
      <c r="BZ75" s="9"/>
      <c r="CA75" s="9"/>
      <c r="CB75" s="103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3"/>
      <c r="FB75" s="4"/>
    </row>
    <row r="76" spans="1:158" ht="11.25" customHeight="1" thickBot="1">
      <c r="A76" s="9"/>
      <c r="B76" s="582"/>
      <c r="C76" s="582"/>
      <c r="D76" s="586"/>
      <c r="E76" s="587"/>
      <c r="F76" s="588"/>
      <c r="G76" s="587"/>
      <c r="H76" s="587"/>
      <c r="I76" s="588"/>
      <c r="J76" s="600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2"/>
      <c r="AI76" s="610"/>
      <c r="AJ76" s="611"/>
      <c r="AK76" s="611"/>
      <c r="AL76" s="611"/>
      <c r="AM76" s="612"/>
      <c r="AN76" s="612"/>
      <c r="AO76" s="612"/>
      <c r="AP76" s="613"/>
      <c r="AQ76" s="621"/>
      <c r="AR76" s="622"/>
      <c r="AS76" s="622"/>
      <c r="AT76" s="623"/>
      <c r="AU76" s="635"/>
      <c r="AV76" s="636"/>
      <c r="AW76" s="636"/>
      <c r="AX76" s="636"/>
      <c r="AY76" s="636"/>
      <c r="AZ76" s="636"/>
      <c r="BA76" s="637"/>
      <c r="BB76" s="638"/>
      <c r="BC76" s="1148"/>
      <c r="BD76" s="1149"/>
      <c r="BE76" s="1150"/>
      <c r="BF76" s="1150"/>
      <c r="BG76" s="1150"/>
      <c r="BH76" s="1150"/>
      <c r="BI76" s="1150"/>
      <c r="BJ76" s="1150"/>
      <c r="BK76" s="1185"/>
      <c r="BL76" s="657"/>
      <c r="BM76" s="658"/>
      <c r="BN76" s="658"/>
      <c r="BO76" s="659"/>
      <c r="BP76" s="1015"/>
      <c r="BQ76" s="1016"/>
      <c r="BR76" s="1016"/>
      <c r="BS76" s="1016"/>
      <c r="BT76" s="1016"/>
      <c r="BU76" s="1016"/>
      <c r="BV76" s="1016"/>
      <c r="BW76" s="1016"/>
      <c r="BX76" s="1017"/>
      <c r="BY76" s="9"/>
      <c r="BZ76" s="9"/>
      <c r="CA76" s="9"/>
      <c r="CB76" s="103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3"/>
      <c r="FB76" s="4"/>
    </row>
    <row r="77" spans="1:158" ht="11.25" customHeight="1" thickBot="1">
      <c r="A77" s="9"/>
      <c r="B77" s="47"/>
      <c r="C77" s="4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48"/>
      <c r="AT77" s="48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103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</row>
    <row r="78" spans="1:158" ht="11.25" customHeight="1">
      <c r="A78" s="9"/>
      <c r="B78" s="47"/>
      <c r="C78" s="47"/>
      <c r="D78" s="560" t="s">
        <v>62</v>
      </c>
      <c r="E78" s="561"/>
      <c r="F78" s="561"/>
      <c r="G78" s="561"/>
      <c r="H78" s="561"/>
      <c r="I78" s="561"/>
      <c r="J78" s="564" t="s">
        <v>63</v>
      </c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4" t="s">
        <v>64</v>
      </c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26"/>
      <c r="AU78" s="564" t="s">
        <v>26</v>
      </c>
      <c r="AV78" s="561"/>
      <c r="AW78" s="561"/>
      <c r="AX78" s="561"/>
      <c r="AY78" s="561"/>
      <c r="AZ78" s="561"/>
      <c r="BA78" s="561"/>
      <c r="BB78" s="561"/>
      <c r="BC78" s="677" t="s">
        <v>86</v>
      </c>
      <c r="BD78" s="678"/>
      <c r="BE78" s="678"/>
      <c r="BF78" s="678"/>
      <c r="BG78" s="678"/>
      <c r="BH78" s="678"/>
      <c r="BI78" s="678"/>
      <c r="BJ78" s="678"/>
      <c r="BK78" s="678"/>
      <c r="BL78" s="679"/>
      <c r="BM78" s="679"/>
      <c r="BN78" s="679"/>
      <c r="BO78" s="680"/>
      <c r="BP78" s="526"/>
      <c r="BQ78" s="207"/>
      <c r="BR78" s="207"/>
      <c r="BS78" s="207"/>
      <c r="BT78" s="207"/>
      <c r="BU78" s="207"/>
      <c r="BV78" s="207"/>
      <c r="BW78" s="207"/>
      <c r="BX78" s="208"/>
      <c r="BY78" s="9"/>
      <c r="BZ78" s="9"/>
      <c r="CA78" s="9"/>
      <c r="CB78" s="103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</row>
    <row r="79" spans="1:158" ht="11.25" customHeight="1" thickBot="1">
      <c r="A79" s="9"/>
      <c r="B79" s="47"/>
      <c r="C79" s="47"/>
      <c r="D79" s="562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5"/>
      <c r="AU79" s="563"/>
      <c r="AV79" s="563"/>
      <c r="AW79" s="563"/>
      <c r="AX79" s="563"/>
      <c r="AY79" s="563"/>
      <c r="AZ79" s="563"/>
      <c r="BA79" s="563"/>
      <c r="BB79" s="563"/>
      <c r="BC79" s="565"/>
      <c r="BD79" s="681"/>
      <c r="BE79" s="681"/>
      <c r="BF79" s="681"/>
      <c r="BG79" s="681"/>
      <c r="BH79" s="681"/>
      <c r="BI79" s="681"/>
      <c r="BJ79" s="681"/>
      <c r="BK79" s="681"/>
      <c r="BL79" s="682"/>
      <c r="BM79" s="682"/>
      <c r="BN79" s="682"/>
      <c r="BO79" s="683"/>
      <c r="BP79" s="203"/>
      <c r="BQ79" s="204"/>
      <c r="BR79" s="204"/>
      <c r="BS79" s="204"/>
      <c r="BT79" s="204"/>
      <c r="BU79" s="204"/>
      <c r="BV79" s="204"/>
      <c r="BW79" s="204"/>
      <c r="BX79" s="205"/>
      <c r="BY79" s="9"/>
      <c r="BZ79" s="9"/>
      <c r="CA79" s="9"/>
      <c r="CB79" s="103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</row>
    <row r="80" spans="1:158" ht="11.25" customHeight="1">
      <c r="A80" s="9"/>
      <c r="B80" s="47"/>
      <c r="C80" s="47"/>
      <c r="D80" s="997" t="s">
        <v>71</v>
      </c>
      <c r="E80" s="998"/>
      <c r="F80" s="998"/>
      <c r="G80" s="552"/>
      <c r="H80" s="552"/>
      <c r="I80" s="552"/>
      <c r="J80" s="999" t="s">
        <v>78</v>
      </c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1000" t="s">
        <v>77</v>
      </c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4"/>
      <c r="AI80" s="1114">
        <f>IF(FT26=0,"",SUMIF($BL$41:$BL$76,FL26,$BC$41:$BC$76))</f>
        <v>4753</v>
      </c>
      <c r="AJ80" s="1114"/>
      <c r="AK80" s="1114"/>
      <c r="AL80" s="1114"/>
      <c r="AM80" s="1115"/>
      <c r="AN80" s="1115"/>
      <c r="AO80" s="1115"/>
      <c r="AP80" s="1115"/>
      <c r="AQ80" s="1173"/>
      <c r="AR80" s="1173"/>
      <c r="AS80" s="1173"/>
      <c r="AT80" s="1173"/>
      <c r="AU80" s="1117">
        <f>IF(AI80="","",ROUNDDOWN(AI80*FP26,0))</f>
        <v>475</v>
      </c>
      <c r="AV80" s="1117"/>
      <c r="AW80" s="1117"/>
      <c r="AX80" s="1117"/>
      <c r="AY80" s="1117"/>
      <c r="AZ80" s="1117"/>
      <c r="BA80" s="1118"/>
      <c r="BB80" s="1118"/>
      <c r="BC80" s="1174">
        <f>AI80+AU80</f>
        <v>5228</v>
      </c>
      <c r="BD80" s="1175"/>
      <c r="BE80" s="1176"/>
      <c r="BF80" s="1176"/>
      <c r="BG80" s="1176"/>
      <c r="BH80" s="1176"/>
      <c r="BI80" s="1176"/>
      <c r="BJ80" s="1176"/>
      <c r="BK80" s="1176"/>
      <c r="BL80" s="1146"/>
      <c r="BM80" s="1146"/>
      <c r="BN80" s="1146"/>
      <c r="BO80" s="1147"/>
      <c r="BP80" s="206"/>
      <c r="BQ80" s="207"/>
      <c r="BR80" s="207"/>
      <c r="BS80" s="207"/>
      <c r="BT80" s="207"/>
      <c r="BU80" s="207"/>
      <c r="BV80" s="207"/>
      <c r="BW80" s="207"/>
      <c r="BX80" s="208"/>
      <c r="BY80" s="9"/>
      <c r="BZ80" s="9"/>
      <c r="CA80" s="9"/>
      <c r="CB80" s="103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</row>
    <row r="81" spans="1:156" ht="11.25" customHeight="1">
      <c r="A81" s="9"/>
      <c r="B81" s="47"/>
      <c r="C81" s="47"/>
      <c r="D81" s="976"/>
      <c r="E81" s="977"/>
      <c r="F81" s="977"/>
      <c r="G81" s="349"/>
      <c r="H81" s="349"/>
      <c r="I81" s="349"/>
      <c r="J81" s="340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6"/>
      <c r="AI81" s="1096"/>
      <c r="AJ81" s="1096"/>
      <c r="AK81" s="1096"/>
      <c r="AL81" s="1096"/>
      <c r="AM81" s="1097"/>
      <c r="AN81" s="1097"/>
      <c r="AO81" s="1097"/>
      <c r="AP81" s="1097"/>
      <c r="AQ81" s="1153"/>
      <c r="AR81" s="1153"/>
      <c r="AS81" s="1153"/>
      <c r="AT81" s="1153"/>
      <c r="AU81" s="1119"/>
      <c r="AV81" s="1119"/>
      <c r="AW81" s="1119"/>
      <c r="AX81" s="1119"/>
      <c r="AY81" s="1119"/>
      <c r="AZ81" s="1119"/>
      <c r="BA81" s="1120"/>
      <c r="BB81" s="1120"/>
      <c r="BC81" s="1167"/>
      <c r="BD81" s="1168"/>
      <c r="BE81" s="1169"/>
      <c r="BF81" s="1169"/>
      <c r="BG81" s="1169"/>
      <c r="BH81" s="1169"/>
      <c r="BI81" s="1169"/>
      <c r="BJ81" s="1169"/>
      <c r="BK81" s="1169"/>
      <c r="BL81" s="1170"/>
      <c r="BM81" s="1170"/>
      <c r="BN81" s="1170"/>
      <c r="BO81" s="1171"/>
      <c r="BP81" s="527"/>
      <c r="BQ81" s="528"/>
      <c r="BR81" s="528"/>
      <c r="BS81" s="528"/>
      <c r="BT81" s="528"/>
      <c r="BU81" s="528"/>
      <c r="BV81" s="528"/>
      <c r="BW81" s="528"/>
      <c r="BX81" s="529"/>
      <c r="BY81" s="9"/>
      <c r="BZ81" s="9"/>
      <c r="CA81" s="9"/>
      <c r="CB81" s="103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</row>
    <row r="82" spans="1:156" ht="11.25" customHeight="1">
      <c r="A82" s="9"/>
      <c r="B82" s="47"/>
      <c r="C82" s="47"/>
      <c r="D82" s="976" t="s">
        <v>73</v>
      </c>
      <c r="E82" s="977"/>
      <c r="F82" s="977"/>
      <c r="G82" s="349"/>
      <c r="H82" s="349"/>
      <c r="I82" s="349"/>
      <c r="J82" s="980" t="s">
        <v>79</v>
      </c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981" t="s">
        <v>77</v>
      </c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1"/>
      <c r="AI82" s="1096">
        <f>IF(FT28=0,"",SUMIF($BL$41:$BL$76,FL28,$BC$41:$BC$76))</f>
        <v>5000</v>
      </c>
      <c r="AJ82" s="1096"/>
      <c r="AK82" s="1096"/>
      <c r="AL82" s="1096"/>
      <c r="AM82" s="1097"/>
      <c r="AN82" s="1097"/>
      <c r="AO82" s="1097"/>
      <c r="AP82" s="1097"/>
      <c r="AQ82" s="1153"/>
      <c r="AR82" s="1153"/>
      <c r="AS82" s="1153"/>
      <c r="AT82" s="1153"/>
      <c r="AU82" s="1102">
        <f>IF(AI82="","",ROUNDDOWN(AI82*FP28,0))</f>
        <v>400</v>
      </c>
      <c r="AV82" s="1102"/>
      <c r="AW82" s="1102"/>
      <c r="AX82" s="1102"/>
      <c r="AY82" s="1102"/>
      <c r="AZ82" s="1102"/>
      <c r="BA82" s="1103"/>
      <c r="BB82" s="1103"/>
      <c r="BC82" s="1159">
        <f>AI82+AU82</f>
        <v>5400</v>
      </c>
      <c r="BD82" s="1160"/>
      <c r="BE82" s="1161"/>
      <c r="BF82" s="1161"/>
      <c r="BG82" s="1161"/>
      <c r="BH82" s="1161"/>
      <c r="BI82" s="1161"/>
      <c r="BJ82" s="1161"/>
      <c r="BK82" s="1161"/>
      <c r="BL82" s="1162"/>
      <c r="BM82" s="1162"/>
      <c r="BN82" s="1162"/>
      <c r="BO82" s="1163"/>
      <c r="BP82" s="200"/>
      <c r="BQ82" s="201"/>
      <c r="BR82" s="201"/>
      <c r="BS82" s="201"/>
      <c r="BT82" s="201"/>
      <c r="BU82" s="201"/>
      <c r="BV82" s="201"/>
      <c r="BW82" s="201"/>
      <c r="BX82" s="202"/>
      <c r="BY82" s="9"/>
      <c r="BZ82" s="9"/>
      <c r="CA82" s="9"/>
      <c r="CB82" s="103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</row>
    <row r="83" spans="1:156" ht="11.25" customHeight="1">
      <c r="A83" s="9"/>
      <c r="B83" s="47"/>
      <c r="C83" s="47"/>
      <c r="D83" s="993"/>
      <c r="E83" s="994"/>
      <c r="F83" s="994"/>
      <c r="G83" s="546"/>
      <c r="H83" s="546"/>
      <c r="I83" s="546"/>
      <c r="J83" s="568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1"/>
      <c r="AI83" s="1099"/>
      <c r="AJ83" s="1099"/>
      <c r="AK83" s="1099"/>
      <c r="AL83" s="1099"/>
      <c r="AM83" s="1100"/>
      <c r="AN83" s="1100"/>
      <c r="AO83" s="1100"/>
      <c r="AP83" s="1100"/>
      <c r="AQ83" s="1172"/>
      <c r="AR83" s="1172"/>
      <c r="AS83" s="1172"/>
      <c r="AT83" s="1172"/>
      <c r="AU83" s="1102"/>
      <c r="AV83" s="1102"/>
      <c r="AW83" s="1102"/>
      <c r="AX83" s="1102"/>
      <c r="AY83" s="1102"/>
      <c r="AZ83" s="1102"/>
      <c r="BA83" s="1103"/>
      <c r="BB83" s="1103"/>
      <c r="BC83" s="1167"/>
      <c r="BD83" s="1168"/>
      <c r="BE83" s="1169"/>
      <c r="BF83" s="1169"/>
      <c r="BG83" s="1169"/>
      <c r="BH83" s="1169"/>
      <c r="BI83" s="1169"/>
      <c r="BJ83" s="1169"/>
      <c r="BK83" s="1169"/>
      <c r="BL83" s="1170"/>
      <c r="BM83" s="1170"/>
      <c r="BN83" s="1170"/>
      <c r="BO83" s="1171"/>
      <c r="BP83" s="527"/>
      <c r="BQ83" s="528"/>
      <c r="BR83" s="528"/>
      <c r="BS83" s="528"/>
      <c r="BT83" s="528"/>
      <c r="BU83" s="528"/>
      <c r="BV83" s="528"/>
      <c r="BW83" s="528"/>
      <c r="BX83" s="529"/>
      <c r="BY83" s="9"/>
      <c r="BZ83" s="9"/>
      <c r="CA83" s="9"/>
      <c r="CB83" s="103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</row>
    <row r="84" spans="1:156" ht="11.25" customHeight="1">
      <c r="A84" s="9"/>
      <c r="B84" s="47"/>
      <c r="C84" s="47"/>
      <c r="D84" s="976" t="s">
        <v>75</v>
      </c>
      <c r="E84" s="977"/>
      <c r="F84" s="977"/>
      <c r="G84" s="349"/>
      <c r="H84" s="349"/>
      <c r="I84" s="349"/>
      <c r="J84" s="980" t="s">
        <v>80</v>
      </c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981" t="s">
        <v>77</v>
      </c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1"/>
      <c r="AI84" s="1096">
        <f>IF(FT32=0,"",SUMIF($BL$41:$BL$76,FL32,$BC$41:$BC$76))</f>
        <v>60000</v>
      </c>
      <c r="AJ84" s="1096"/>
      <c r="AK84" s="1096"/>
      <c r="AL84" s="1096"/>
      <c r="AM84" s="1097"/>
      <c r="AN84" s="1097"/>
      <c r="AO84" s="1097"/>
      <c r="AP84" s="1097"/>
      <c r="AQ84" s="1153"/>
      <c r="AR84" s="1153"/>
      <c r="AS84" s="1153"/>
      <c r="AT84" s="1153"/>
      <c r="AU84" s="1155"/>
      <c r="AV84" s="1155"/>
      <c r="AW84" s="1155"/>
      <c r="AX84" s="1155"/>
      <c r="AY84" s="1155"/>
      <c r="AZ84" s="1155"/>
      <c r="BA84" s="1156"/>
      <c r="BB84" s="1156"/>
      <c r="BC84" s="1159">
        <f t="shared" ref="BC84" si="2">AI84+AU84</f>
        <v>60000</v>
      </c>
      <c r="BD84" s="1160"/>
      <c r="BE84" s="1161"/>
      <c r="BF84" s="1161"/>
      <c r="BG84" s="1161"/>
      <c r="BH84" s="1161"/>
      <c r="BI84" s="1161"/>
      <c r="BJ84" s="1161"/>
      <c r="BK84" s="1161"/>
      <c r="BL84" s="1162"/>
      <c r="BM84" s="1162"/>
      <c r="BN84" s="1162"/>
      <c r="BO84" s="1163"/>
      <c r="BP84" s="200"/>
      <c r="BQ84" s="201"/>
      <c r="BR84" s="201"/>
      <c r="BS84" s="201"/>
      <c r="BT84" s="201"/>
      <c r="BU84" s="201"/>
      <c r="BV84" s="201"/>
      <c r="BW84" s="201"/>
      <c r="BX84" s="202"/>
      <c r="BY84" s="9"/>
      <c r="BZ84" s="9"/>
      <c r="CA84" s="9"/>
      <c r="CB84" s="103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</row>
    <row r="85" spans="1:156" ht="11.25" customHeight="1">
      <c r="A85" s="9"/>
      <c r="B85" s="47"/>
      <c r="C85" s="47"/>
      <c r="D85" s="976"/>
      <c r="E85" s="977"/>
      <c r="F85" s="977"/>
      <c r="G85" s="349"/>
      <c r="H85" s="349"/>
      <c r="I85" s="349"/>
      <c r="J85" s="568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1"/>
      <c r="AI85" s="1096"/>
      <c r="AJ85" s="1096"/>
      <c r="AK85" s="1096"/>
      <c r="AL85" s="1096"/>
      <c r="AM85" s="1097"/>
      <c r="AN85" s="1097"/>
      <c r="AO85" s="1097"/>
      <c r="AP85" s="1097"/>
      <c r="AQ85" s="1153"/>
      <c r="AR85" s="1153"/>
      <c r="AS85" s="1153"/>
      <c r="AT85" s="1153"/>
      <c r="AU85" s="1155"/>
      <c r="AV85" s="1155"/>
      <c r="AW85" s="1155"/>
      <c r="AX85" s="1155"/>
      <c r="AY85" s="1155"/>
      <c r="AZ85" s="1155"/>
      <c r="BA85" s="1156"/>
      <c r="BB85" s="1156"/>
      <c r="BC85" s="1167"/>
      <c r="BD85" s="1168"/>
      <c r="BE85" s="1169"/>
      <c r="BF85" s="1169"/>
      <c r="BG85" s="1169"/>
      <c r="BH85" s="1169"/>
      <c r="BI85" s="1169"/>
      <c r="BJ85" s="1169"/>
      <c r="BK85" s="1169"/>
      <c r="BL85" s="1170"/>
      <c r="BM85" s="1170"/>
      <c r="BN85" s="1170"/>
      <c r="BO85" s="1171"/>
      <c r="BP85" s="527"/>
      <c r="BQ85" s="528"/>
      <c r="BR85" s="528"/>
      <c r="BS85" s="528"/>
      <c r="BT85" s="528"/>
      <c r="BU85" s="528"/>
      <c r="BV85" s="528"/>
      <c r="BW85" s="528"/>
      <c r="BX85" s="529"/>
      <c r="BY85" s="9"/>
      <c r="BZ85" s="9"/>
      <c r="CA85" s="9"/>
      <c r="CB85" s="103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</row>
    <row r="86" spans="1:156" ht="11.25" customHeight="1">
      <c r="A86" s="9"/>
      <c r="B86" s="47"/>
      <c r="C86" s="47"/>
      <c r="D86" s="976" t="s">
        <v>76</v>
      </c>
      <c r="E86" s="977"/>
      <c r="F86" s="977"/>
      <c r="G86" s="349"/>
      <c r="H86" s="349"/>
      <c r="I86" s="349"/>
      <c r="J86" s="980" t="s">
        <v>81</v>
      </c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981" t="s">
        <v>77</v>
      </c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1"/>
      <c r="AI86" s="1096">
        <f>IF(FT34=0,"",SUMIF($BL$41:$BL$76,FL34,$BC$41:$BC$76))</f>
        <v>50</v>
      </c>
      <c r="AJ86" s="1096"/>
      <c r="AK86" s="1096"/>
      <c r="AL86" s="1096"/>
      <c r="AM86" s="1097"/>
      <c r="AN86" s="1097"/>
      <c r="AO86" s="1097"/>
      <c r="AP86" s="1097"/>
      <c r="AQ86" s="1153"/>
      <c r="AR86" s="1153"/>
      <c r="AS86" s="1153"/>
      <c r="AT86" s="1153"/>
      <c r="AU86" s="1155"/>
      <c r="AV86" s="1155"/>
      <c r="AW86" s="1155"/>
      <c r="AX86" s="1155"/>
      <c r="AY86" s="1155"/>
      <c r="AZ86" s="1155"/>
      <c r="BA86" s="1156"/>
      <c r="BB86" s="1156"/>
      <c r="BC86" s="1159">
        <f t="shared" ref="BC86" si="3">AI86+AU86</f>
        <v>50</v>
      </c>
      <c r="BD86" s="1160"/>
      <c r="BE86" s="1161"/>
      <c r="BF86" s="1161"/>
      <c r="BG86" s="1161"/>
      <c r="BH86" s="1161"/>
      <c r="BI86" s="1161"/>
      <c r="BJ86" s="1161"/>
      <c r="BK86" s="1161"/>
      <c r="BL86" s="1162"/>
      <c r="BM86" s="1162"/>
      <c r="BN86" s="1162"/>
      <c r="BO86" s="1163"/>
      <c r="BP86" s="200"/>
      <c r="BQ86" s="201"/>
      <c r="BR86" s="201"/>
      <c r="BS86" s="201"/>
      <c r="BT86" s="201"/>
      <c r="BU86" s="201"/>
      <c r="BV86" s="201"/>
      <c r="BW86" s="201"/>
      <c r="BX86" s="202"/>
      <c r="BY86" s="9"/>
      <c r="BZ86" s="9"/>
      <c r="CA86" s="9"/>
      <c r="CB86" s="103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</row>
    <row r="87" spans="1:156" ht="11.25" customHeight="1" thickBot="1">
      <c r="A87" s="9"/>
      <c r="B87" s="47"/>
      <c r="C87" s="47"/>
      <c r="D87" s="978"/>
      <c r="E87" s="979"/>
      <c r="F87" s="979"/>
      <c r="G87" s="357"/>
      <c r="H87" s="357"/>
      <c r="I87" s="357"/>
      <c r="J87" s="572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5"/>
      <c r="AI87" s="1140"/>
      <c r="AJ87" s="1140"/>
      <c r="AK87" s="1140"/>
      <c r="AL87" s="1140"/>
      <c r="AM87" s="1141"/>
      <c r="AN87" s="1141"/>
      <c r="AO87" s="1141"/>
      <c r="AP87" s="1141"/>
      <c r="AQ87" s="1154"/>
      <c r="AR87" s="1154"/>
      <c r="AS87" s="1154"/>
      <c r="AT87" s="1154"/>
      <c r="AU87" s="1157"/>
      <c r="AV87" s="1157"/>
      <c r="AW87" s="1157"/>
      <c r="AX87" s="1157"/>
      <c r="AY87" s="1157"/>
      <c r="AZ87" s="1157"/>
      <c r="BA87" s="1158"/>
      <c r="BB87" s="1158"/>
      <c r="BC87" s="1164"/>
      <c r="BD87" s="1165"/>
      <c r="BE87" s="1166"/>
      <c r="BF87" s="1166"/>
      <c r="BG87" s="1166"/>
      <c r="BH87" s="1166"/>
      <c r="BI87" s="1166"/>
      <c r="BJ87" s="1166"/>
      <c r="BK87" s="1166"/>
      <c r="BL87" s="1151"/>
      <c r="BM87" s="1151"/>
      <c r="BN87" s="1151"/>
      <c r="BO87" s="1152"/>
      <c r="BP87" s="203"/>
      <c r="BQ87" s="204"/>
      <c r="BR87" s="204"/>
      <c r="BS87" s="204"/>
      <c r="BT87" s="204"/>
      <c r="BU87" s="204"/>
      <c r="BV87" s="204"/>
      <c r="BW87" s="204"/>
      <c r="BX87" s="205"/>
      <c r="BY87" s="9"/>
      <c r="BZ87" s="9"/>
      <c r="CA87" s="9"/>
      <c r="CB87" s="103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</row>
    <row r="88" spans="1:156" ht="11.25" customHeight="1">
      <c r="A88" s="9"/>
      <c r="B88" s="47"/>
      <c r="C88" s="47"/>
      <c r="D88" s="9"/>
      <c r="E88" s="9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560" t="s">
        <v>82</v>
      </c>
      <c r="AJ88" s="674"/>
      <c r="AK88" s="674"/>
      <c r="AL88" s="674"/>
      <c r="AM88" s="674"/>
      <c r="AN88" s="674"/>
      <c r="AO88" s="674"/>
      <c r="AP88" s="674"/>
      <c r="AQ88" s="674"/>
      <c r="AR88" s="674"/>
      <c r="AS88" s="674"/>
      <c r="AT88" s="674"/>
      <c r="AU88" s="674"/>
      <c r="AV88" s="674"/>
      <c r="AW88" s="674"/>
      <c r="AX88" s="674"/>
      <c r="AY88" s="674"/>
      <c r="AZ88" s="674"/>
      <c r="BA88" s="674"/>
      <c r="BB88" s="674"/>
      <c r="BC88" s="1143">
        <f>SUM(BC80:BK87)</f>
        <v>70678</v>
      </c>
      <c r="BD88" s="1144"/>
      <c r="BE88" s="1145"/>
      <c r="BF88" s="1145"/>
      <c r="BG88" s="1145"/>
      <c r="BH88" s="1145"/>
      <c r="BI88" s="1145"/>
      <c r="BJ88" s="1145"/>
      <c r="BK88" s="1145"/>
      <c r="BL88" s="1146"/>
      <c r="BM88" s="1146"/>
      <c r="BN88" s="1146"/>
      <c r="BO88" s="1147"/>
      <c r="BP88" s="206"/>
      <c r="BQ88" s="207"/>
      <c r="BR88" s="207"/>
      <c r="BS88" s="207"/>
      <c r="BT88" s="207"/>
      <c r="BU88" s="207"/>
      <c r="BV88" s="207"/>
      <c r="BW88" s="207"/>
      <c r="BX88" s="208"/>
      <c r="BY88" s="9"/>
      <c r="BZ88" s="9"/>
      <c r="CA88" s="9"/>
      <c r="CB88" s="103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</row>
    <row r="89" spans="1:156" ht="11.25" customHeight="1" thickBot="1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675"/>
      <c r="AJ89" s="676"/>
      <c r="AK89" s="676"/>
      <c r="AL89" s="676"/>
      <c r="AM89" s="676"/>
      <c r="AN89" s="676"/>
      <c r="AO89" s="676"/>
      <c r="AP89" s="676"/>
      <c r="AQ89" s="676"/>
      <c r="AR89" s="676"/>
      <c r="AS89" s="676"/>
      <c r="AT89" s="676"/>
      <c r="AU89" s="676"/>
      <c r="AV89" s="676"/>
      <c r="AW89" s="676"/>
      <c r="AX89" s="676"/>
      <c r="AY89" s="676"/>
      <c r="AZ89" s="676"/>
      <c r="BA89" s="676"/>
      <c r="BB89" s="676"/>
      <c r="BC89" s="1148"/>
      <c r="BD89" s="1149"/>
      <c r="BE89" s="1150"/>
      <c r="BF89" s="1150"/>
      <c r="BG89" s="1150"/>
      <c r="BH89" s="1150"/>
      <c r="BI89" s="1150"/>
      <c r="BJ89" s="1150"/>
      <c r="BK89" s="1150"/>
      <c r="BL89" s="1151"/>
      <c r="BM89" s="1151"/>
      <c r="BN89" s="1151"/>
      <c r="BO89" s="1152"/>
      <c r="BP89" s="203"/>
      <c r="BQ89" s="204"/>
      <c r="BR89" s="204"/>
      <c r="BS89" s="204"/>
      <c r="BT89" s="204"/>
      <c r="BU89" s="204"/>
      <c r="BV89" s="204"/>
      <c r="BW89" s="204"/>
      <c r="BX89" s="205"/>
      <c r="BY89" s="9"/>
      <c r="BZ89" s="9"/>
      <c r="CA89" s="9"/>
      <c r="CB89" s="103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</row>
    <row r="90" spans="1:156" ht="11.25" customHeight="1">
      <c r="A90" s="9"/>
      <c r="B90" s="47"/>
      <c r="C90" s="47"/>
      <c r="D90" s="530" t="s">
        <v>74</v>
      </c>
      <c r="E90" s="530"/>
      <c r="F90" s="530"/>
      <c r="G90" s="530"/>
      <c r="H90" s="530"/>
      <c r="I90" s="530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49"/>
      <c r="BD90" s="49"/>
      <c r="BE90" s="50"/>
      <c r="BF90" s="50"/>
      <c r="BG90" s="50"/>
      <c r="BH90" s="50"/>
      <c r="BI90" s="50"/>
      <c r="BJ90" s="50"/>
      <c r="BK90" s="50"/>
      <c r="BL90" s="52"/>
      <c r="BM90" s="52"/>
      <c r="BN90" s="52"/>
      <c r="BO90" s="52"/>
      <c r="BP90" s="40"/>
      <c r="BQ90" s="40"/>
      <c r="BR90" s="40"/>
      <c r="BS90" s="40"/>
      <c r="BT90" s="40"/>
      <c r="BU90" s="40"/>
      <c r="BV90" s="40"/>
      <c r="BW90" s="40"/>
      <c r="BX90" s="40"/>
      <c r="BY90" s="9"/>
      <c r="BZ90" s="9"/>
      <c r="CA90" s="9"/>
      <c r="CB90" s="103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</row>
    <row r="91" spans="1:156" ht="9" customHeight="1">
      <c r="A91" s="9"/>
      <c r="B91" s="47"/>
      <c r="C91" s="47"/>
      <c r="D91" s="533" t="s">
        <v>69</v>
      </c>
      <c r="E91" s="534"/>
      <c r="F91" s="532" t="s">
        <v>65</v>
      </c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103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</row>
    <row r="92" spans="1:156" ht="9" customHeight="1">
      <c r="A92" s="9"/>
      <c r="B92" s="9"/>
      <c r="C92" s="9"/>
      <c r="D92" s="534"/>
      <c r="E92" s="534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103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</row>
    <row r="93" spans="1:156" ht="9" customHeight="1">
      <c r="A93" s="9"/>
      <c r="B93" s="9"/>
      <c r="C93" s="9"/>
      <c r="D93" s="533" t="s">
        <v>69</v>
      </c>
      <c r="E93" s="534"/>
      <c r="F93" s="543" t="s">
        <v>110</v>
      </c>
      <c r="G93" s="543"/>
      <c r="H93" s="543"/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103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</row>
    <row r="94" spans="1:156" ht="9" customHeight="1">
      <c r="A94" s="9"/>
      <c r="B94" s="9"/>
      <c r="C94" s="9"/>
      <c r="D94" s="534"/>
      <c r="E94" s="534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103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</row>
    <row r="95" spans="1:156" ht="9" customHeight="1">
      <c r="A95" s="9"/>
      <c r="B95" s="9"/>
      <c r="C95" s="9"/>
      <c r="D95" s="530"/>
      <c r="E95" s="531"/>
      <c r="F95" s="532" t="s">
        <v>66</v>
      </c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103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</row>
    <row r="96" spans="1:156" ht="9" customHeight="1">
      <c r="A96" s="9"/>
      <c r="B96" s="9"/>
      <c r="C96" s="9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103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</row>
    <row r="97" spans="1:156" ht="9" customHeight="1">
      <c r="A97" s="9"/>
      <c r="B97" s="9"/>
      <c r="C97" s="9"/>
      <c r="D97" s="530"/>
      <c r="E97" s="531"/>
      <c r="F97" s="532" t="s">
        <v>67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  <c r="AE97" s="531"/>
      <c r="AF97" s="531"/>
      <c r="AG97" s="531"/>
      <c r="AH97" s="531"/>
      <c r="AI97" s="531"/>
      <c r="AJ97" s="531"/>
      <c r="AK97" s="531"/>
      <c r="AL97" s="531"/>
      <c r="AM97" s="531"/>
      <c r="AN97" s="531"/>
      <c r="AO97" s="531"/>
      <c r="AP97" s="531"/>
      <c r="AQ97" s="531"/>
      <c r="AR97" s="531"/>
      <c r="AS97" s="531"/>
      <c r="AT97" s="53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103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</row>
    <row r="98" spans="1:156" ht="9" customHeight="1">
      <c r="A98" s="9"/>
      <c r="B98" s="9"/>
      <c r="C98" s="9"/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  <c r="AN98" s="531"/>
      <c r="AO98" s="531"/>
      <c r="AP98" s="531"/>
      <c r="AQ98" s="531"/>
      <c r="AR98" s="531"/>
      <c r="AS98" s="531"/>
      <c r="AT98" s="53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103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</row>
    <row r="99" spans="1:156" ht="9" customHeight="1">
      <c r="A99" s="9"/>
      <c r="B99" s="9"/>
      <c r="C99" s="9"/>
      <c r="D99" s="530"/>
      <c r="E99" s="531"/>
      <c r="F99" s="532" t="s">
        <v>68</v>
      </c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103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</row>
    <row r="100" spans="1:156" ht="9" customHeight="1">
      <c r="A100" s="9"/>
      <c r="B100" s="9"/>
      <c r="C100" s="9"/>
      <c r="D100" s="531"/>
      <c r="E100" s="531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1"/>
      <c r="R100" s="531"/>
      <c r="S100" s="531"/>
      <c r="T100" s="531"/>
      <c r="U100" s="531"/>
      <c r="V100" s="531"/>
      <c r="W100" s="531"/>
      <c r="X100" s="531"/>
      <c r="Y100" s="531"/>
      <c r="Z100" s="531"/>
      <c r="AA100" s="531"/>
      <c r="AB100" s="531"/>
      <c r="AC100" s="531"/>
      <c r="AD100" s="531"/>
      <c r="AE100" s="531"/>
      <c r="AF100" s="531"/>
      <c r="AG100" s="531"/>
      <c r="AH100" s="531"/>
      <c r="AI100" s="531"/>
      <c r="AJ100" s="531"/>
      <c r="AK100" s="531"/>
      <c r="AL100" s="531"/>
      <c r="AM100" s="531"/>
      <c r="AN100" s="531"/>
      <c r="AO100" s="531"/>
      <c r="AP100" s="531"/>
      <c r="AQ100" s="531"/>
      <c r="AR100" s="531"/>
      <c r="AS100" s="531"/>
      <c r="AT100" s="53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103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</row>
    <row r="101" spans="1:156" ht="9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111" t="s">
        <v>87</v>
      </c>
      <c r="BZ101" s="112"/>
      <c r="CA101" s="9"/>
      <c r="CB101" s="103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</row>
  </sheetData>
  <mergeCells count="336">
    <mergeCell ref="FE8:FL9"/>
    <mergeCell ref="FM8:FS8"/>
    <mergeCell ref="FU8:FV8"/>
    <mergeCell ref="D9:AH11"/>
    <mergeCell ref="FE11:FL12"/>
    <mergeCell ref="FM11:FP11"/>
    <mergeCell ref="D12:J13"/>
    <mergeCell ref="L12:Y13"/>
    <mergeCell ref="Z12:AA13"/>
    <mergeCell ref="AB12:AF13"/>
    <mergeCell ref="AQ12:AW13"/>
    <mergeCell ref="AZ12:BA13"/>
    <mergeCell ref="BB12:BD13"/>
    <mergeCell ref="BE12:BE13"/>
    <mergeCell ref="BF12:BI13"/>
    <mergeCell ref="BU6:BW7"/>
    <mergeCell ref="FE1:FZ2"/>
    <mergeCell ref="BQ2:BW3"/>
    <mergeCell ref="AD3:AV5"/>
    <mergeCell ref="AD6:AV7"/>
    <mergeCell ref="BE6:BH7"/>
    <mergeCell ref="BI6:BJ7"/>
    <mergeCell ref="BK6:BM7"/>
    <mergeCell ref="BN6:BO7"/>
    <mergeCell ref="BP6:BR7"/>
    <mergeCell ref="BS6:BT7"/>
    <mergeCell ref="FP14:FX14"/>
    <mergeCell ref="D16:J17"/>
    <mergeCell ref="L16:AK17"/>
    <mergeCell ref="AZ16:BB17"/>
    <mergeCell ref="BC16:BK17"/>
    <mergeCell ref="BL16:BN17"/>
    <mergeCell ref="BO16:BW17"/>
    <mergeCell ref="FP16:FX16"/>
    <mergeCell ref="FP18:FX18"/>
    <mergeCell ref="AZ14:BW15"/>
    <mergeCell ref="AQ20:AW21"/>
    <mergeCell ref="AZ20:BW21"/>
    <mergeCell ref="D22:Z23"/>
    <mergeCell ref="AQ22:BH22"/>
    <mergeCell ref="BI22:BW22"/>
    <mergeCell ref="FE22:FK23"/>
    <mergeCell ref="FK16:FO17"/>
    <mergeCell ref="AQ18:AW19"/>
    <mergeCell ref="AZ18:BW19"/>
    <mergeCell ref="FK18:FO19"/>
    <mergeCell ref="FL22:FO23"/>
    <mergeCell ref="FE14:FJ19"/>
    <mergeCell ref="FK14:FO15"/>
    <mergeCell ref="AH24:AI24"/>
    <mergeCell ref="AJ24:AK24"/>
    <mergeCell ref="L25:Q26"/>
    <mergeCell ref="R25:S26"/>
    <mergeCell ref="T25:U26"/>
    <mergeCell ref="V25:W26"/>
    <mergeCell ref="X25:Y26"/>
    <mergeCell ref="Z25:AA26"/>
    <mergeCell ref="AB25:AC26"/>
    <mergeCell ref="AD25:AE26"/>
    <mergeCell ref="L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E26:G27"/>
    <mergeCell ref="H26:J27"/>
    <mergeCell ref="AB27:AC27"/>
    <mergeCell ref="AD27:AE27"/>
    <mergeCell ref="AF27:AG27"/>
    <mergeCell ref="FT26:FW27"/>
    <mergeCell ref="L27:Q27"/>
    <mergeCell ref="R27:S27"/>
    <mergeCell ref="T27:U27"/>
    <mergeCell ref="V27:W27"/>
    <mergeCell ref="X27:Y27"/>
    <mergeCell ref="Z27:AA27"/>
    <mergeCell ref="AF25:AG26"/>
    <mergeCell ref="AH25:AI26"/>
    <mergeCell ref="AJ25:AK26"/>
    <mergeCell ref="BE25:BK26"/>
    <mergeCell ref="BL25:BW26"/>
    <mergeCell ref="BI27:BL29"/>
    <mergeCell ref="BM27:BS29"/>
    <mergeCell ref="AH28:AI29"/>
    <mergeCell ref="AJ28:AK29"/>
    <mergeCell ref="FT28:FW29"/>
    <mergeCell ref="AH27:AI27"/>
    <mergeCell ref="AJ27:AK27"/>
    <mergeCell ref="FT32:FW33"/>
    <mergeCell ref="AQ33:BA35"/>
    <mergeCell ref="FT34:FW35"/>
    <mergeCell ref="L31:Q32"/>
    <mergeCell ref="R31:S32"/>
    <mergeCell ref="T30:U30"/>
    <mergeCell ref="X28:Y29"/>
    <mergeCell ref="Z28:AA29"/>
    <mergeCell ref="AB28:AC29"/>
    <mergeCell ref="AD28:AE29"/>
    <mergeCell ref="AF28:AG29"/>
    <mergeCell ref="AQ27:BA29"/>
    <mergeCell ref="BC27:BH29"/>
    <mergeCell ref="FT30:FW31"/>
    <mergeCell ref="AB30:AC30"/>
    <mergeCell ref="AD30:AE30"/>
    <mergeCell ref="AF30:AG30"/>
    <mergeCell ref="AH30:AI30"/>
    <mergeCell ref="AJ30:AK30"/>
    <mergeCell ref="AQ30:BA32"/>
    <mergeCell ref="BC30:BK32"/>
    <mergeCell ref="BM30:BN32"/>
    <mergeCell ref="BO30:BW32"/>
    <mergeCell ref="FL30:FO31"/>
    <mergeCell ref="D35:K36"/>
    <mergeCell ref="L35:N36"/>
    <mergeCell ref="O35:Q36"/>
    <mergeCell ref="R35:T36"/>
    <mergeCell ref="U35:W36"/>
    <mergeCell ref="T31:U32"/>
    <mergeCell ref="V31:W32"/>
    <mergeCell ref="X31:Y32"/>
    <mergeCell ref="Z31:AA32"/>
    <mergeCell ref="FP30:FS31"/>
    <mergeCell ref="D29:K30"/>
    <mergeCell ref="L30:Q30"/>
    <mergeCell ref="R30:S30"/>
    <mergeCell ref="D37:M38"/>
    <mergeCell ref="AJ31:AK32"/>
    <mergeCell ref="FL32:FO33"/>
    <mergeCell ref="FP32:FS33"/>
    <mergeCell ref="AB31:AC32"/>
    <mergeCell ref="AD31:AE32"/>
    <mergeCell ref="AF31:AG32"/>
    <mergeCell ref="AH31:AI32"/>
    <mergeCell ref="BC33:BW35"/>
    <mergeCell ref="FL34:FO35"/>
    <mergeCell ref="FP34:FS35"/>
    <mergeCell ref="FE26:FK35"/>
    <mergeCell ref="FL26:FO27"/>
    <mergeCell ref="FP26:FS27"/>
    <mergeCell ref="FL28:FO29"/>
    <mergeCell ref="FP28:FS29"/>
    <mergeCell ref="V30:W30"/>
    <mergeCell ref="X30:Y30"/>
    <mergeCell ref="Z30:AA30"/>
    <mergeCell ref="BT27:BW29"/>
    <mergeCell ref="L28:Q29"/>
    <mergeCell ref="R28:S29"/>
    <mergeCell ref="T28:U29"/>
    <mergeCell ref="V28:W29"/>
    <mergeCell ref="BL41:BO43"/>
    <mergeCell ref="BP41:BX43"/>
    <mergeCell ref="CD41:CP42"/>
    <mergeCell ref="CQ41:CZ42"/>
    <mergeCell ref="CD43:CP44"/>
    <mergeCell ref="CQ43:CZ44"/>
    <mergeCell ref="BL39:BO40"/>
    <mergeCell ref="BP39:BX40"/>
    <mergeCell ref="AU44:BB46"/>
    <mergeCell ref="BC44:BK46"/>
    <mergeCell ref="BL44:BO46"/>
    <mergeCell ref="BP44:BX46"/>
    <mergeCell ref="CD45:CP46"/>
    <mergeCell ref="CQ45:CZ46"/>
    <mergeCell ref="B41:C43"/>
    <mergeCell ref="D41:F43"/>
    <mergeCell ref="G41:I43"/>
    <mergeCell ref="J41:AH43"/>
    <mergeCell ref="AI41:AP43"/>
    <mergeCell ref="AQ41:AT43"/>
    <mergeCell ref="AU41:BB43"/>
    <mergeCell ref="BC41:BK43"/>
    <mergeCell ref="D39:I40"/>
    <mergeCell ref="J39:AH40"/>
    <mergeCell ref="AI39:AP40"/>
    <mergeCell ref="AQ39:AT40"/>
    <mergeCell ref="AU39:BB40"/>
    <mergeCell ref="BC39:BK40"/>
    <mergeCell ref="B44:C46"/>
    <mergeCell ref="D44:F46"/>
    <mergeCell ref="G44:I46"/>
    <mergeCell ref="J44:AH46"/>
    <mergeCell ref="AI44:AP46"/>
    <mergeCell ref="AQ44:AT46"/>
    <mergeCell ref="AU47:BB49"/>
    <mergeCell ref="BC47:BK49"/>
    <mergeCell ref="BL47:BO49"/>
    <mergeCell ref="BP47:BX49"/>
    <mergeCell ref="B50:C52"/>
    <mergeCell ref="D50:F52"/>
    <mergeCell ref="G50:I52"/>
    <mergeCell ref="J50:AH52"/>
    <mergeCell ref="AI50:AP52"/>
    <mergeCell ref="AQ50:AT52"/>
    <mergeCell ref="B47:C49"/>
    <mergeCell ref="D47:F49"/>
    <mergeCell ref="G47:I49"/>
    <mergeCell ref="J47:AH49"/>
    <mergeCell ref="AI47:AP49"/>
    <mergeCell ref="AQ47:AT49"/>
    <mergeCell ref="AU50:BB52"/>
    <mergeCell ref="BC50:BK52"/>
    <mergeCell ref="BL50:BO52"/>
    <mergeCell ref="BP50:BX52"/>
    <mergeCell ref="BP53:BX55"/>
    <mergeCell ref="B56:C58"/>
    <mergeCell ref="D56:F58"/>
    <mergeCell ref="G56:I58"/>
    <mergeCell ref="J56:AH58"/>
    <mergeCell ref="AI56:AP58"/>
    <mergeCell ref="AQ56:AT58"/>
    <mergeCell ref="AU56:BB58"/>
    <mergeCell ref="BC56:BK58"/>
    <mergeCell ref="BL56:BO58"/>
    <mergeCell ref="BP56:BX58"/>
    <mergeCell ref="B53:C55"/>
    <mergeCell ref="D53:F55"/>
    <mergeCell ref="G53:I55"/>
    <mergeCell ref="J53:AH55"/>
    <mergeCell ref="AI53:AP55"/>
    <mergeCell ref="AQ53:AT55"/>
    <mergeCell ref="AU53:BB55"/>
    <mergeCell ref="BC53:BK55"/>
    <mergeCell ref="BL53:BO55"/>
    <mergeCell ref="BP59:BX61"/>
    <mergeCell ref="B62:C64"/>
    <mergeCell ref="D62:F64"/>
    <mergeCell ref="G62:I64"/>
    <mergeCell ref="J62:AH64"/>
    <mergeCell ref="AI62:AP64"/>
    <mergeCell ref="AQ62:AT64"/>
    <mergeCell ref="AU62:BB64"/>
    <mergeCell ref="BC62:BK64"/>
    <mergeCell ref="BL62:BO64"/>
    <mergeCell ref="BP62:BX64"/>
    <mergeCell ref="B59:C61"/>
    <mergeCell ref="D59:F61"/>
    <mergeCell ref="G59:I61"/>
    <mergeCell ref="J59:AH61"/>
    <mergeCell ref="AI59:AP61"/>
    <mergeCell ref="AQ59:AT61"/>
    <mergeCell ref="AU59:BB61"/>
    <mergeCell ref="BC59:BK61"/>
    <mergeCell ref="BL59:BO61"/>
    <mergeCell ref="BP65:BX67"/>
    <mergeCell ref="B68:C70"/>
    <mergeCell ref="D68:F70"/>
    <mergeCell ref="G68:I70"/>
    <mergeCell ref="J68:AH70"/>
    <mergeCell ref="AI68:AP70"/>
    <mergeCell ref="AQ68:AT70"/>
    <mergeCell ref="AU68:BB70"/>
    <mergeCell ref="BC68:BK70"/>
    <mergeCell ref="BL68:BO70"/>
    <mergeCell ref="BP68:BX70"/>
    <mergeCell ref="B65:C67"/>
    <mergeCell ref="D65:F67"/>
    <mergeCell ref="G65:I67"/>
    <mergeCell ref="J65:AH67"/>
    <mergeCell ref="AI65:AP67"/>
    <mergeCell ref="AQ65:AT67"/>
    <mergeCell ref="AU65:BB67"/>
    <mergeCell ref="BC65:BK67"/>
    <mergeCell ref="BL65:BO67"/>
    <mergeCell ref="BP71:BX73"/>
    <mergeCell ref="B74:C76"/>
    <mergeCell ref="D74:F76"/>
    <mergeCell ref="G74:I76"/>
    <mergeCell ref="J74:AH76"/>
    <mergeCell ref="AI74:AP76"/>
    <mergeCell ref="AQ74:AT76"/>
    <mergeCell ref="AU74:BB76"/>
    <mergeCell ref="BC74:BK76"/>
    <mergeCell ref="BL74:BO76"/>
    <mergeCell ref="BP74:BX76"/>
    <mergeCell ref="B71:C73"/>
    <mergeCell ref="D71:F73"/>
    <mergeCell ref="G71:I73"/>
    <mergeCell ref="J71:AH73"/>
    <mergeCell ref="AI71:AP73"/>
    <mergeCell ref="AQ71:AT73"/>
    <mergeCell ref="AU71:BB73"/>
    <mergeCell ref="BC71:BK73"/>
    <mergeCell ref="BL71:BO73"/>
    <mergeCell ref="D78:I79"/>
    <mergeCell ref="J78:AH79"/>
    <mergeCell ref="AI78:AT79"/>
    <mergeCell ref="AU78:BB79"/>
    <mergeCell ref="BC78:BO79"/>
    <mergeCell ref="BP78:BX79"/>
    <mergeCell ref="BP80:BX81"/>
    <mergeCell ref="D82:I83"/>
    <mergeCell ref="J82:V83"/>
    <mergeCell ref="W82:AH83"/>
    <mergeCell ref="AI82:AT83"/>
    <mergeCell ref="AU82:BB83"/>
    <mergeCell ref="BC82:BO83"/>
    <mergeCell ref="BP82:BX83"/>
    <mergeCell ref="D80:I81"/>
    <mergeCell ref="J80:V81"/>
    <mergeCell ref="W80:AH81"/>
    <mergeCell ref="AI80:AT81"/>
    <mergeCell ref="AU80:BB81"/>
    <mergeCell ref="BC80:BO81"/>
    <mergeCell ref="AI88:BB89"/>
    <mergeCell ref="BC88:BO89"/>
    <mergeCell ref="BP88:BX89"/>
    <mergeCell ref="D90:I90"/>
    <mergeCell ref="D91:E92"/>
    <mergeCell ref="F91:AT92"/>
    <mergeCell ref="BP84:BX85"/>
    <mergeCell ref="D86:I87"/>
    <mergeCell ref="J86:V87"/>
    <mergeCell ref="W86:AH87"/>
    <mergeCell ref="AI86:AT87"/>
    <mergeCell ref="AU86:BB87"/>
    <mergeCell ref="BC86:BO87"/>
    <mergeCell ref="BP86:BX87"/>
    <mergeCell ref="D84:I85"/>
    <mergeCell ref="J84:V85"/>
    <mergeCell ref="W84:AH85"/>
    <mergeCell ref="AI84:AT85"/>
    <mergeCell ref="AU84:BB85"/>
    <mergeCell ref="BC84:BO85"/>
    <mergeCell ref="D99:E100"/>
    <mergeCell ref="F99:AT100"/>
    <mergeCell ref="BY101:BZ101"/>
    <mergeCell ref="F93:AU94"/>
    <mergeCell ref="D93:E94"/>
    <mergeCell ref="D95:E96"/>
    <mergeCell ref="F95:AT96"/>
    <mergeCell ref="D97:E98"/>
    <mergeCell ref="F97:AT98"/>
  </mergeCells>
  <phoneticPr fontId="2"/>
  <dataValidations count="4">
    <dataValidation type="list" allowBlank="1" showInputMessage="1" showErrorMessage="1" sqref="BC30:BK32" xr:uid="{223D8D61-6517-47AF-996E-FDE3940E5268}">
      <formula1>"普通,当座"</formula1>
    </dataValidation>
    <dataValidation type="list" allowBlank="1" showInputMessage="1" showErrorMessage="1" sqref="BT27:BW29" xr:uid="{2766CF54-D802-4DFE-820D-DE392BB6D8FA}">
      <formula1>"本店,支店,営業部,出張所"</formula1>
    </dataValidation>
    <dataValidation type="list" allowBlank="1" showInputMessage="1" showErrorMessage="1" sqref="BI27:BL29" xr:uid="{5C30BD98-5B06-42EE-A983-183510E49097}">
      <formula1>"銀行,信用金庫,信用組合,労働金庫,農協"</formula1>
    </dataValidation>
    <dataValidation type="list" allowBlank="1" showInputMessage="1" showErrorMessage="1" sqref="BL41:BO76" xr:uid="{9CB38C09-0EB6-450E-9330-D5E56D34A8C1}">
      <formula1>"※1,※2,※3,※4"</formula1>
    </dataValidation>
  </dataValidations>
  <pageMargins left="0" right="0" top="0.19685039370078741" bottom="0" header="0.31496062992125984" footer="0.31496062992125984"/>
  <pageSetup paperSize="9" scale="80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資材・物品用（数式あり）</vt:lpstr>
      <vt:lpstr>【記入例】- 資材・物品用（数式あり）</vt:lpstr>
      <vt:lpstr>資材・物品用（数式なし）</vt:lpstr>
      <vt:lpstr>【記入例】- 資材・物品用（数式なし）</vt:lpstr>
      <vt:lpstr>'【記入例】- 資材・物品用（数式あり）'!Print_Area</vt:lpstr>
      <vt:lpstr>'【記入例】- 資材・物品用（数式なし）'!Print_Area</vt:lpstr>
      <vt:lpstr>'資材・物品用（数式あり）'!Print_Area</vt:lpstr>
      <vt:lpstr>'資材・物品用（数式なし）'!Print_Area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Soumu07</cp:lastModifiedBy>
  <cp:lastPrinted>2023-10-02T05:11:37Z</cp:lastPrinted>
  <dcterms:created xsi:type="dcterms:W3CDTF">2019-10-15T23:32:19Z</dcterms:created>
  <dcterms:modified xsi:type="dcterms:W3CDTF">2023-10-02T23:32:40Z</dcterms:modified>
</cp:coreProperties>
</file>